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5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BC61" i="14"/>
  <c r="BC62"/>
  <c r="AT99" i="24"/>
  <c r="AT99" i="28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L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2" l="1"/>
  <c r="AB91" i="62"/>
  <c r="AL99" i="29"/>
  <c r="AQ99" i="26"/>
  <c r="AR99"/>
  <c r="AQ99" i="28"/>
  <c r="AR99"/>
  <c r="AQ99" i="27"/>
  <c r="AB61" i="61"/>
  <c r="AQ99" i="30"/>
  <c r="AB89" i="63"/>
  <c r="AB85"/>
  <c r="AB81"/>
  <c r="AB77"/>
  <c r="AB73"/>
  <c r="AB69"/>
  <c r="AB65"/>
  <c r="AB61"/>
  <c r="AB57"/>
  <c r="AB53"/>
  <c r="AB89" i="61"/>
  <c r="AP99" i="30"/>
  <c r="AP99" i="28"/>
  <c r="AO99" i="30"/>
  <c r="AO99" i="27"/>
  <c r="AO99" i="28"/>
  <c r="AO99" i="26"/>
  <c r="AO99" i="24"/>
  <c r="AL99" i="30"/>
  <c r="AK99"/>
  <c r="AK99" i="28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C38"/>
  <c r="C39"/>
  <c r="L39" i="66" s="1"/>
  <c r="M39" s="1"/>
  <c r="D39" i="57" s="1"/>
  <c r="C40" i="39"/>
  <c r="C41"/>
  <c r="C42"/>
  <c r="C43"/>
  <c r="L43" i="66" s="1"/>
  <c r="M43" s="1"/>
  <c r="D43" i="57" s="1"/>
  <c r="C44" i="39"/>
  <c r="C45"/>
  <c r="C46"/>
  <c r="C47"/>
  <c r="L47" i="66" s="1"/>
  <c r="M47" s="1"/>
  <c r="D47" i="57" s="1"/>
  <c r="C48" i="39"/>
  <c r="C49"/>
  <c r="C50"/>
  <c r="C51"/>
  <c r="L51" i="66" s="1"/>
  <c r="M51" s="1"/>
  <c r="D51" i="57" s="1"/>
  <c r="C52" i="39"/>
  <c r="C53"/>
  <c r="C54"/>
  <c r="C55"/>
  <c r="L55" i="66" s="1"/>
  <c r="M55" s="1"/>
  <c r="D55" i="57" s="1"/>
  <c r="C56" i="39"/>
  <c r="C57"/>
  <c r="C58"/>
  <c r="C59"/>
  <c r="L59" i="66" s="1"/>
  <c r="M59" s="1"/>
  <c r="D59" i="57" s="1"/>
  <c r="C60" i="39"/>
  <c r="C61"/>
  <c r="C62"/>
  <c r="C63"/>
  <c r="L63" i="66" s="1"/>
  <c r="M63" s="1"/>
  <c r="D63" i="57" s="1"/>
  <c r="C64" i="39"/>
  <c r="C65"/>
  <c r="C66"/>
  <c r="C67"/>
  <c r="L67" i="66" s="1"/>
  <c r="M67" s="1"/>
  <c r="D67" i="57" s="1"/>
  <c r="C68" i="39"/>
  <c r="C69"/>
  <c r="C70"/>
  <c r="C71"/>
  <c r="L71" i="66" s="1"/>
  <c r="M71" s="1"/>
  <c r="D71" i="57" s="1"/>
  <c r="C72" i="39"/>
  <c r="C73"/>
  <c r="C74"/>
  <c r="C75"/>
  <c r="L75" i="66" s="1"/>
  <c r="M75" s="1"/>
  <c r="D75" i="57" s="1"/>
  <c r="C76" i="39"/>
  <c r="C77"/>
  <c r="C78"/>
  <c r="C79"/>
  <c r="L79" i="66" s="1"/>
  <c r="M79" s="1"/>
  <c r="D79" i="57" s="1"/>
  <c r="C80" i="39"/>
  <c r="C81"/>
  <c r="C82"/>
  <c r="C83"/>
  <c r="L83" i="66" s="1"/>
  <c r="M83" s="1"/>
  <c r="D83" i="57" s="1"/>
  <c r="C84" i="39"/>
  <c r="C85"/>
  <c r="C86"/>
  <c r="C87"/>
  <c r="L87" i="66" s="1"/>
  <c r="M87" s="1"/>
  <c r="D87" i="57" s="1"/>
  <c r="C88" i="39"/>
  <c r="C89"/>
  <c r="C90"/>
  <c r="C91"/>
  <c r="L91" i="66" s="1"/>
  <c r="M91" s="1"/>
  <c r="D91" i="57" s="1"/>
  <c r="C92" i="39"/>
  <c r="C93"/>
  <c r="C94"/>
  <c r="C95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K91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K87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K83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K79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K75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K71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K67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K63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K59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K55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K51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K47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K43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K39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U88"/>
  <c r="N88"/>
  <c r="U87"/>
  <c r="F87"/>
  <c r="U86"/>
  <c r="N86"/>
  <c r="U85"/>
  <c r="N85"/>
  <c r="U84"/>
  <c r="N84"/>
  <c r="U83"/>
  <c r="U82"/>
  <c r="N82"/>
  <c r="U81"/>
  <c r="N81"/>
  <c r="F81"/>
  <c r="U80"/>
  <c r="N80"/>
  <c r="U79"/>
  <c r="U78"/>
  <c r="U77"/>
  <c r="N77"/>
  <c r="U76"/>
  <c r="N76"/>
  <c r="U75"/>
  <c r="U74"/>
  <c r="N74"/>
  <c r="U73"/>
  <c r="N73"/>
  <c r="F73"/>
  <c r="U72"/>
  <c r="N72"/>
  <c r="U71"/>
  <c r="U70"/>
  <c r="N70"/>
  <c r="U69"/>
  <c r="N69"/>
  <c r="U68"/>
  <c r="N68"/>
  <c r="U67"/>
  <c r="F67"/>
  <c r="U66"/>
  <c r="N66"/>
  <c r="U65"/>
  <c r="N65"/>
  <c r="U64"/>
  <c r="N64"/>
  <c r="U63"/>
  <c r="U62"/>
  <c r="N62"/>
  <c r="U61"/>
  <c r="N61"/>
  <c r="F61"/>
  <c r="U60"/>
  <c r="N60"/>
  <c r="U59"/>
  <c r="U58"/>
  <c r="N58"/>
  <c r="U57"/>
  <c r="N57"/>
  <c r="F57"/>
  <c r="U56"/>
  <c r="N56"/>
  <c r="U55"/>
  <c r="F55"/>
  <c r="U54"/>
  <c r="N54"/>
  <c r="U53"/>
  <c r="N53"/>
  <c r="U52"/>
  <c r="N52"/>
  <c r="U51"/>
  <c r="U50"/>
  <c r="N50"/>
  <c r="U49"/>
  <c r="N49"/>
  <c r="F49"/>
  <c r="U48"/>
  <c r="N48"/>
  <c r="U47"/>
  <c r="U46"/>
  <c r="N46"/>
  <c r="U45"/>
  <c r="N45"/>
  <c r="F45"/>
  <c r="U44"/>
  <c r="N44"/>
  <c r="U43"/>
  <c r="F43"/>
  <c r="U42"/>
  <c r="N42"/>
  <c r="U41"/>
  <c r="N41"/>
  <c r="U40"/>
  <c r="N40"/>
  <c r="U39"/>
  <c r="F39"/>
  <c r="U38"/>
  <c r="N38"/>
  <c r="U37"/>
  <c r="N37"/>
  <c r="U36"/>
  <c r="N36"/>
  <c r="U35"/>
  <c r="U34"/>
  <c r="N34"/>
  <c r="U33"/>
  <c r="N33"/>
  <c r="F33"/>
  <c r="U32"/>
  <c r="N32"/>
  <c r="U31"/>
  <c r="U30"/>
  <c r="N30"/>
  <c r="U29"/>
  <c r="N29"/>
  <c r="F29"/>
  <c r="U28"/>
  <c r="U27"/>
  <c r="N27"/>
  <c r="F27"/>
  <c r="U26"/>
  <c r="N26"/>
  <c r="U25"/>
  <c r="N25"/>
  <c r="U24"/>
  <c r="N24"/>
  <c r="U23"/>
  <c r="F23"/>
  <c r="U22"/>
  <c r="N22"/>
  <c r="U21"/>
  <c r="N21"/>
  <c r="U20"/>
  <c r="N20"/>
  <c r="U19"/>
  <c r="F19"/>
  <c r="U18"/>
  <c r="N18"/>
  <c r="U17"/>
  <c r="N17"/>
  <c r="U16"/>
  <c r="N16"/>
  <c r="U15"/>
  <c r="F15"/>
  <c r="U14"/>
  <c r="N14"/>
  <c r="U13"/>
  <c r="N13"/>
  <c r="U12"/>
  <c r="N12"/>
  <c r="U11"/>
  <c r="U10"/>
  <c r="N10"/>
  <c r="U9"/>
  <c r="N9"/>
  <c r="F9"/>
  <c r="U8"/>
  <c r="N8"/>
  <c r="U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F97"/>
  <c r="U96"/>
  <c r="N96"/>
  <c r="U95"/>
  <c r="N95"/>
  <c r="U94"/>
  <c r="N94"/>
  <c r="AD93"/>
  <c r="U93"/>
  <c r="N93"/>
  <c r="F93"/>
  <c r="AD92"/>
  <c r="U92"/>
  <c r="N92"/>
  <c r="U91"/>
  <c r="N91"/>
  <c r="F91"/>
  <c r="U90"/>
  <c r="N90"/>
  <c r="AD89"/>
  <c r="U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U80"/>
  <c r="U79"/>
  <c r="N79"/>
  <c r="AC78"/>
  <c r="U78"/>
  <c r="N78"/>
  <c r="U77"/>
  <c r="F77"/>
  <c r="U76"/>
  <c r="U75"/>
  <c r="N75"/>
  <c r="U74"/>
  <c r="N74"/>
  <c r="U73"/>
  <c r="U72"/>
  <c r="U71"/>
  <c r="N71"/>
  <c r="F71"/>
  <c r="U70"/>
  <c r="N70"/>
  <c r="AD69"/>
  <c r="U69"/>
  <c r="U68"/>
  <c r="U67"/>
  <c r="N67"/>
  <c r="AD66"/>
  <c r="U66"/>
  <c r="N66"/>
  <c r="AD65"/>
  <c r="U65"/>
  <c r="U64"/>
  <c r="U63"/>
  <c r="N63"/>
  <c r="AC62"/>
  <c r="U62"/>
  <c r="N62"/>
  <c r="U61"/>
  <c r="F61"/>
  <c r="U60"/>
  <c r="U59"/>
  <c r="N59"/>
  <c r="U58"/>
  <c r="N58"/>
  <c r="U57"/>
  <c r="U56"/>
  <c r="U55"/>
  <c r="N55"/>
  <c r="F55"/>
  <c r="U54"/>
  <c r="N54"/>
  <c r="AD53"/>
  <c r="U53"/>
  <c r="U52"/>
  <c r="F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F36"/>
  <c r="U35"/>
  <c r="U34"/>
  <c r="AD33"/>
  <c r="U33"/>
  <c r="U32"/>
  <c r="U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U16"/>
  <c r="U15"/>
  <c r="U14"/>
  <c r="AD13"/>
  <c r="U13"/>
  <c r="U12"/>
  <c r="U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U92"/>
  <c r="U91"/>
  <c r="U90"/>
  <c r="N90"/>
  <c r="U89"/>
  <c r="U88"/>
  <c r="U87"/>
  <c r="U86"/>
  <c r="N86"/>
  <c r="U85"/>
  <c r="F85"/>
  <c r="U84"/>
  <c r="U83"/>
  <c r="F83"/>
  <c r="U82"/>
  <c r="N82"/>
  <c r="U81"/>
  <c r="F81"/>
  <c r="U80"/>
  <c r="U79"/>
  <c r="F79"/>
  <c r="U78"/>
  <c r="N78"/>
  <c r="U77"/>
  <c r="U76"/>
  <c r="N76"/>
  <c r="U75"/>
  <c r="U74"/>
  <c r="N74"/>
  <c r="U73"/>
  <c r="F73"/>
  <c r="U72"/>
  <c r="N72"/>
  <c r="U71"/>
  <c r="F71"/>
  <c r="U70"/>
  <c r="N70"/>
  <c r="U69"/>
  <c r="F69"/>
  <c r="U68"/>
  <c r="N68"/>
  <c r="U67"/>
  <c r="U66"/>
  <c r="N66"/>
  <c r="U65"/>
  <c r="U64"/>
  <c r="N64"/>
  <c r="U63"/>
  <c r="F63"/>
  <c r="U62"/>
  <c r="N62"/>
  <c r="U61"/>
  <c r="F61"/>
  <c r="U60"/>
  <c r="N60"/>
  <c r="U59"/>
  <c r="U58"/>
  <c r="N58"/>
  <c r="U57"/>
  <c r="U56"/>
  <c r="N56"/>
  <c r="U55"/>
  <c r="F55"/>
  <c r="U54"/>
  <c r="N54"/>
  <c r="U53"/>
  <c r="F53"/>
  <c r="U52"/>
  <c r="N52"/>
  <c r="U51"/>
  <c r="U50"/>
  <c r="N50"/>
  <c r="U49"/>
  <c r="U48"/>
  <c r="N48"/>
  <c r="U47"/>
  <c r="F47"/>
  <c r="U46"/>
  <c r="N46"/>
  <c r="U45"/>
  <c r="F45"/>
  <c r="U44"/>
  <c r="N44"/>
  <c r="U43"/>
  <c r="U42"/>
  <c r="N42"/>
  <c r="U41"/>
  <c r="U40"/>
  <c r="N40"/>
  <c r="U39"/>
  <c r="U38"/>
  <c r="U37"/>
  <c r="U36"/>
  <c r="U35"/>
  <c r="U34"/>
  <c r="U33"/>
  <c r="U32"/>
  <c r="U31"/>
  <c r="N31"/>
  <c r="U30"/>
  <c r="U29"/>
  <c r="N29"/>
  <c r="F29"/>
  <c r="U28"/>
  <c r="N28"/>
  <c r="U27"/>
  <c r="N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F50"/>
  <c r="U49"/>
  <c r="U48"/>
  <c r="U47"/>
  <c r="U46"/>
  <c r="U45"/>
  <c r="U44"/>
  <c r="U43"/>
  <c r="U42"/>
  <c r="U41"/>
  <c r="U40"/>
  <c r="U39"/>
  <c r="U38"/>
  <c r="U37"/>
  <c r="U36"/>
  <c r="F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U74"/>
  <c r="U73"/>
  <c r="N73"/>
  <c r="F73"/>
  <c r="U72"/>
  <c r="U71"/>
  <c r="N71"/>
  <c r="F71"/>
  <c r="U70"/>
  <c r="U69"/>
  <c r="N69"/>
  <c r="U68"/>
  <c r="U67"/>
  <c r="N67"/>
  <c r="U66"/>
  <c r="U65"/>
  <c r="N65"/>
  <c r="F65"/>
  <c r="U64"/>
  <c r="U63"/>
  <c r="N63"/>
  <c r="F63"/>
  <c r="U62"/>
  <c r="U61"/>
  <c r="N61"/>
  <c r="U60"/>
  <c r="U59"/>
  <c r="N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U48"/>
  <c r="U47"/>
  <c r="N47"/>
  <c r="U46"/>
  <c r="U45"/>
  <c r="N45"/>
  <c r="F45"/>
  <c r="U44"/>
  <c r="U43"/>
  <c r="N43"/>
  <c r="F43"/>
  <c r="U42"/>
  <c r="U41"/>
  <c r="N41"/>
  <c r="U40"/>
  <c r="U39"/>
  <c r="N39"/>
  <c r="U38"/>
  <c r="U37"/>
  <c r="N37"/>
  <c r="F37"/>
  <c r="U36"/>
  <c r="U35"/>
  <c r="N35"/>
  <c r="F35"/>
  <c r="U34"/>
  <c r="U33"/>
  <c r="N33"/>
  <c r="U32"/>
  <c r="U31"/>
  <c r="N31"/>
  <c r="U30"/>
  <c r="N30"/>
  <c r="U29"/>
  <c r="F29"/>
  <c r="U28"/>
  <c r="N28"/>
  <c r="U27"/>
  <c r="N27"/>
  <c r="U26"/>
  <c r="N26"/>
  <c r="U25"/>
  <c r="U24"/>
  <c r="N24"/>
  <c r="U23"/>
  <c r="F23"/>
  <c r="U22"/>
  <c r="N22"/>
  <c r="U21"/>
  <c r="F21"/>
  <c r="U20"/>
  <c r="N20"/>
  <c r="U19"/>
  <c r="U18"/>
  <c r="N18"/>
  <c r="U17"/>
  <c r="U16"/>
  <c r="N16"/>
  <c r="U15"/>
  <c r="U14"/>
  <c r="N14"/>
  <c r="U13"/>
  <c r="F13"/>
  <c r="U12"/>
  <c r="N12"/>
  <c r="U11"/>
  <c r="F11"/>
  <c r="U10"/>
  <c r="N10"/>
  <c r="F10"/>
  <c r="U9"/>
  <c r="U8"/>
  <c r="N8"/>
  <c r="F8"/>
  <c r="U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U52"/>
  <c r="U51"/>
  <c r="N51"/>
  <c r="U50"/>
  <c r="N50"/>
  <c r="U49"/>
  <c r="N49"/>
  <c r="F49"/>
  <c r="U48"/>
  <c r="U47"/>
  <c r="N47"/>
  <c r="U46"/>
  <c r="U45"/>
  <c r="U44"/>
  <c r="U43"/>
  <c r="N43"/>
  <c r="U42"/>
  <c r="U41"/>
  <c r="U40"/>
  <c r="U39"/>
  <c r="N39"/>
  <c r="F39"/>
  <c r="U38"/>
  <c r="U37"/>
  <c r="N37"/>
  <c r="F37"/>
  <c r="U36"/>
  <c r="U35"/>
  <c r="N35"/>
  <c r="U34"/>
  <c r="N34"/>
  <c r="U33"/>
  <c r="N33"/>
  <c r="F33"/>
  <c r="U32"/>
  <c r="U31"/>
  <c r="N31"/>
  <c r="F31"/>
  <c r="U30"/>
  <c r="U29"/>
  <c r="F29"/>
  <c r="U28"/>
  <c r="U27"/>
  <c r="N27"/>
  <c r="U26"/>
  <c r="U25"/>
  <c r="U24"/>
  <c r="U23"/>
  <c r="N23"/>
  <c r="U22"/>
  <c r="U21"/>
  <c r="N21"/>
  <c r="U20"/>
  <c r="U19"/>
  <c r="N19"/>
  <c r="F19"/>
  <c r="U18"/>
  <c r="N18"/>
  <c r="U17"/>
  <c r="N17"/>
  <c r="U16"/>
  <c r="U15"/>
  <c r="N15"/>
  <c r="U14"/>
  <c r="U13"/>
  <c r="U12"/>
  <c r="U11"/>
  <c r="N11"/>
  <c r="F11"/>
  <c r="U10"/>
  <c r="U9"/>
  <c r="F9"/>
  <c r="U8"/>
  <c r="U7"/>
  <c r="N7"/>
  <c r="F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U91"/>
  <c r="U90"/>
  <c r="U89"/>
  <c r="N89"/>
  <c r="U88"/>
  <c r="N88"/>
  <c r="U87"/>
  <c r="F87"/>
  <c r="U86"/>
  <c r="U85"/>
  <c r="N85"/>
  <c r="F85"/>
  <c r="U84"/>
  <c r="N84"/>
  <c r="U83"/>
  <c r="U82"/>
  <c r="U81"/>
  <c r="N81"/>
  <c r="U80"/>
  <c r="N80"/>
  <c r="U79"/>
  <c r="F79"/>
  <c r="U78"/>
  <c r="U77"/>
  <c r="N77"/>
  <c r="F77"/>
  <c r="U76"/>
  <c r="N76"/>
  <c r="U75"/>
  <c r="U74"/>
  <c r="U73"/>
  <c r="N73"/>
  <c r="U72"/>
  <c r="N72"/>
  <c r="U71"/>
  <c r="F71"/>
  <c r="U70"/>
  <c r="U69"/>
  <c r="N69"/>
  <c r="F69"/>
  <c r="U68"/>
  <c r="N68"/>
  <c r="U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97" l="1"/>
  <c r="F95"/>
  <c r="F91"/>
  <c r="F89"/>
  <c r="F83"/>
  <c r="F81"/>
  <c r="F75"/>
  <c r="F73"/>
  <c r="F67"/>
  <c r="F65"/>
  <c r="F31"/>
  <c r="F27"/>
  <c r="F25"/>
  <c r="F23"/>
  <c r="F19"/>
  <c r="F17"/>
  <c r="F15"/>
  <c r="F11"/>
  <c r="F7"/>
  <c r="F97" i="56"/>
  <c r="F95"/>
  <c r="F93"/>
  <c r="F91"/>
  <c r="F89"/>
  <c r="F87"/>
  <c r="F85"/>
  <c r="F83"/>
  <c r="F81"/>
  <c r="F79"/>
  <c r="F77"/>
  <c r="F75"/>
  <c r="F73"/>
  <c r="F71"/>
  <c r="F53"/>
  <c r="F51"/>
  <c r="F47"/>
  <c r="F45"/>
  <c r="F43"/>
  <c r="F41"/>
  <c r="F35"/>
  <c r="F27"/>
  <c r="F25"/>
  <c r="F23"/>
  <c r="F21"/>
  <c r="F17"/>
  <c r="F15"/>
  <c r="F13"/>
  <c r="F5"/>
  <c r="F75" i="57"/>
  <c r="F69"/>
  <c r="F67"/>
  <c r="F61"/>
  <c r="F59"/>
  <c r="F49"/>
  <c r="F47"/>
  <c r="F41"/>
  <c r="F39"/>
  <c r="F33"/>
  <c r="F31"/>
  <c r="F27"/>
  <c r="F25"/>
  <c r="F19"/>
  <c r="F17"/>
  <c r="F15"/>
  <c r="F9"/>
  <c r="F7"/>
  <c r="F83" i="58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93" i="61"/>
  <c r="F91"/>
  <c r="F89"/>
  <c r="F87"/>
  <c r="F77"/>
  <c r="F75"/>
  <c r="F67"/>
  <c r="F57"/>
  <c r="F51"/>
  <c r="F49"/>
  <c r="F43"/>
  <c r="F41"/>
  <c r="F37"/>
  <c r="F35"/>
  <c r="F31"/>
  <c r="F27"/>
  <c r="F23"/>
  <c r="F21"/>
  <c r="F19"/>
  <c r="F15"/>
  <c r="F13"/>
  <c r="F11"/>
  <c r="F7"/>
  <c r="F5"/>
  <c r="F95" i="62"/>
  <c r="F89"/>
  <c r="F81"/>
  <c r="F79"/>
  <c r="F75"/>
  <c r="F73"/>
  <c r="F69"/>
  <c r="F67"/>
  <c r="F65"/>
  <c r="F63"/>
  <c r="F59"/>
  <c r="F57"/>
  <c r="F53"/>
  <c r="F51"/>
  <c r="F49"/>
  <c r="F47"/>
  <c r="F45"/>
  <c r="F43"/>
  <c r="F41"/>
  <c r="F39"/>
  <c r="F37"/>
  <c r="F35"/>
  <c r="F33"/>
  <c r="F31"/>
  <c r="F17"/>
  <c r="F15"/>
  <c r="F13"/>
  <c r="F11"/>
  <c r="F89" i="63"/>
  <c r="F85"/>
  <c r="F83"/>
  <c r="F79"/>
  <c r="F77"/>
  <c r="F71"/>
  <c r="F69"/>
  <c r="F65"/>
  <c r="F63"/>
  <c r="F59"/>
  <c r="F53"/>
  <c r="F51"/>
  <c r="F47"/>
  <c r="F41"/>
  <c r="F37"/>
  <c r="F35"/>
  <c r="F31"/>
  <c r="F25"/>
  <c r="F17"/>
  <c r="F13"/>
  <c r="F11"/>
  <c r="F7"/>
  <c r="F65" i="61"/>
  <c r="F59"/>
  <c r="F88"/>
  <c r="F58" i="62"/>
  <c r="F44"/>
  <c r="C99" i="55"/>
  <c r="F98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0"/>
  <c r="F48"/>
  <c r="F46"/>
  <c r="F44"/>
  <c r="F42"/>
  <c r="F40"/>
  <c r="F38"/>
  <c r="F36"/>
  <c r="F34"/>
  <c r="F32"/>
  <c r="F30"/>
  <c r="F28"/>
  <c r="F24"/>
  <c r="F22"/>
  <c r="F20"/>
  <c r="F14"/>
  <c r="F12"/>
  <c r="F10"/>
  <c r="F8"/>
  <c r="F6"/>
  <c r="F4"/>
  <c r="F96" i="56"/>
  <c r="F94"/>
  <c r="F92"/>
  <c r="F88"/>
  <c r="F86"/>
  <c r="F84"/>
  <c r="F80"/>
  <c r="F78"/>
  <c r="F76"/>
  <c r="F74"/>
  <c r="F70"/>
  <c r="F68"/>
  <c r="F66"/>
  <c r="F64"/>
  <c r="F62"/>
  <c r="F60"/>
  <c r="F58"/>
  <c r="F56"/>
  <c r="F54"/>
  <c r="F52"/>
  <c r="F50"/>
  <c r="F48"/>
  <c r="F46"/>
  <c r="F40"/>
  <c r="F38"/>
  <c r="F36"/>
  <c r="F32"/>
  <c r="F30"/>
  <c r="F28"/>
  <c r="F26"/>
  <c r="F22"/>
  <c r="F20"/>
  <c r="F18"/>
  <c r="F16"/>
  <c r="F14"/>
  <c r="F12"/>
  <c r="F10"/>
  <c r="F8"/>
  <c r="F6"/>
  <c r="F98" i="57"/>
  <c r="F96"/>
  <c r="F94"/>
  <c r="F92"/>
  <c r="F90"/>
  <c r="F88"/>
  <c r="F86"/>
  <c r="F84"/>
  <c r="F82"/>
  <c r="F80"/>
  <c r="F78"/>
  <c r="F72"/>
  <c r="F70"/>
  <c r="F64"/>
  <c r="F62"/>
  <c r="F52"/>
  <c r="F50"/>
  <c r="F44"/>
  <c r="F42"/>
  <c r="F36"/>
  <c r="F34"/>
  <c r="F30"/>
  <c r="F28"/>
  <c r="F26"/>
  <c r="F24"/>
  <c r="F22"/>
  <c r="F20"/>
  <c r="F18"/>
  <c r="F14"/>
  <c r="F12"/>
  <c r="F6"/>
  <c r="F4"/>
  <c r="F98" i="58"/>
  <c r="F96"/>
  <c r="F92"/>
  <c r="F90"/>
  <c r="F88"/>
  <c r="F86"/>
  <c r="F82"/>
  <c r="F80"/>
  <c r="F78"/>
  <c r="F76"/>
  <c r="F72"/>
  <c r="F70"/>
  <c r="F68"/>
  <c r="F64"/>
  <c r="F62"/>
  <c r="F60"/>
  <c r="F56"/>
  <c r="F54"/>
  <c r="F52"/>
  <c r="F48"/>
  <c r="F42"/>
  <c r="F40"/>
  <c r="F38"/>
  <c r="F34"/>
  <c r="F32"/>
  <c r="F30"/>
  <c r="F26"/>
  <c r="F24"/>
  <c r="F22"/>
  <c r="F20"/>
  <c r="F16"/>
  <c r="F14"/>
  <c r="F12"/>
  <c r="F10"/>
  <c r="F8"/>
  <c r="F6"/>
  <c r="F4"/>
  <c r="F98" i="61"/>
  <c r="F96"/>
  <c r="F94"/>
  <c r="F92"/>
  <c r="F90"/>
  <c r="F86"/>
  <c r="F84"/>
  <c r="F82"/>
  <c r="F80"/>
  <c r="F78"/>
  <c r="F76"/>
  <c r="F74"/>
  <c r="F72"/>
  <c r="F68"/>
  <c r="F66"/>
  <c r="F64"/>
  <c r="F62"/>
  <c r="F60"/>
  <c r="F58"/>
  <c r="F56"/>
  <c r="F54"/>
  <c r="F52"/>
  <c r="F50"/>
  <c r="F48"/>
  <c r="F46"/>
  <c r="F44"/>
  <c r="F42"/>
  <c r="F40"/>
  <c r="F36"/>
  <c r="F34"/>
  <c r="F32"/>
  <c r="F30"/>
  <c r="F28"/>
  <c r="F26"/>
  <c r="F24"/>
  <c r="F22"/>
  <c r="F20"/>
  <c r="F14"/>
  <c r="F12"/>
  <c r="F10"/>
  <c r="F4"/>
  <c r="F98" i="62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6"/>
  <c r="F54"/>
  <c r="F48"/>
  <c r="F42"/>
  <c r="F40"/>
  <c r="F38"/>
  <c r="F34"/>
  <c r="F32"/>
  <c r="F30"/>
  <c r="F28"/>
  <c r="F26"/>
  <c r="F24"/>
  <c r="F22"/>
  <c r="F20"/>
  <c r="F18"/>
  <c r="F16"/>
  <c r="F14"/>
  <c r="F12"/>
  <c r="F8"/>
  <c r="F6"/>
  <c r="F4"/>
  <c r="F96" i="63"/>
  <c r="F94"/>
  <c r="F92"/>
  <c r="F88"/>
  <c r="F86"/>
  <c r="F84"/>
  <c r="F82"/>
  <c r="F80"/>
  <c r="F78"/>
  <c r="F76"/>
  <c r="F74"/>
  <c r="F72"/>
  <c r="F68"/>
  <c r="F66"/>
  <c r="F64"/>
  <c r="F62"/>
  <c r="F60"/>
  <c r="F58"/>
  <c r="F56"/>
  <c r="F54"/>
  <c r="F50"/>
  <c r="F48"/>
  <c r="F46"/>
  <c r="F44"/>
  <c r="F40"/>
  <c r="F38"/>
  <c r="F36"/>
  <c r="F34"/>
  <c r="F32"/>
  <c r="F30"/>
  <c r="F28"/>
  <c r="F24"/>
  <c r="F22"/>
  <c r="F18"/>
  <c r="F16"/>
  <c r="F14"/>
  <c r="F12"/>
  <c r="F10"/>
  <c r="F8"/>
  <c r="F6"/>
  <c r="F4"/>
  <c r="B99" i="56"/>
  <c r="C99"/>
  <c r="F94" i="58"/>
  <c r="F84"/>
  <c r="N53" i="62"/>
  <c r="N57"/>
  <c r="N61"/>
  <c r="N65"/>
  <c r="N69"/>
  <c r="N73"/>
  <c r="N77"/>
  <c r="N81"/>
  <c r="N89"/>
  <c r="N97"/>
  <c r="F75" i="63"/>
  <c r="F70"/>
  <c r="F52"/>
  <c r="C99"/>
  <c r="F21"/>
  <c r="F20"/>
  <c r="B99"/>
  <c r="F46" i="62"/>
  <c r="B99" i="61"/>
  <c r="F70"/>
  <c r="F24" i="56"/>
  <c r="F96" i="55"/>
  <c r="K99" i="66"/>
  <c r="F46" i="58"/>
  <c r="B99"/>
  <c r="F56" i="57"/>
  <c r="F54"/>
  <c r="F1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G52" s="1"/>
  <c r="V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N45"/>
  <c r="O45" s="1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N28"/>
  <c r="N32"/>
  <c r="N36"/>
  <c r="N40"/>
  <c r="N44"/>
  <c r="N48"/>
  <c r="N52"/>
  <c r="N55"/>
  <c r="N56"/>
  <c r="N59"/>
  <c r="O59" s="1"/>
  <c r="N60"/>
  <c r="N63"/>
  <c r="N64"/>
  <c r="N67"/>
  <c r="O67" s="1"/>
  <c r="N68"/>
  <c r="N71"/>
  <c r="N72"/>
  <c r="N75"/>
  <c r="O75" s="1"/>
  <c r="N76"/>
  <c r="N79"/>
  <c r="N80"/>
  <c r="N83"/>
  <c r="O83" s="1"/>
  <c r="N84"/>
  <c r="N87"/>
  <c r="N88"/>
  <c r="N91"/>
  <c r="O91" s="1"/>
  <c r="N92"/>
  <c r="N95"/>
  <c r="N96"/>
  <c r="I99"/>
  <c r="N81"/>
  <c r="O81" s="1"/>
  <c r="N82"/>
  <c r="N85"/>
  <c r="N86"/>
  <c r="N89"/>
  <c r="O89" s="1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4"/>
  <c r="O4"/>
  <c r="V47"/>
  <c r="V59"/>
  <c r="V31"/>
  <c r="V43"/>
  <c r="O43"/>
  <c r="V19" i="56"/>
  <c r="O19"/>
  <c r="O26"/>
  <c r="V35"/>
  <c r="V40"/>
  <c r="V51"/>
  <c r="N8" i="55"/>
  <c r="F9"/>
  <c r="I99"/>
  <c r="M99"/>
  <c r="N12"/>
  <c r="F13"/>
  <c r="N28"/>
  <c r="F29"/>
  <c r="N44"/>
  <c r="F45"/>
  <c r="N60"/>
  <c r="F61"/>
  <c r="O64"/>
  <c r="O13" i="56"/>
  <c r="O73"/>
  <c r="V3" i="55"/>
  <c r="V94"/>
  <c r="V15" i="56"/>
  <c r="O15"/>
  <c r="O38"/>
  <c r="V47"/>
  <c r="O47"/>
  <c r="V59"/>
  <c r="V67"/>
  <c r="V75"/>
  <c r="V83"/>
  <c r="V91"/>
  <c r="O4" i="57"/>
  <c r="V17" i="55"/>
  <c r="V11" i="56"/>
  <c r="V27"/>
  <c r="O27"/>
  <c r="V43"/>
  <c r="O43"/>
  <c r="V50"/>
  <c r="B99" i="55"/>
  <c r="F3"/>
  <c r="K99"/>
  <c r="O3"/>
  <c r="F5"/>
  <c r="G18"/>
  <c r="N20"/>
  <c r="F21"/>
  <c r="N36"/>
  <c r="F37"/>
  <c r="N52"/>
  <c r="F53"/>
  <c r="O5" i="56"/>
  <c r="O21"/>
  <c r="O61"/>
  <c r="O91" i="55"/>
  <c r="V91"/>
  <c r="V7" i="56"/>
  <c r="O7"/>
  <c r="V14"/>
  <c r="O23"/>
  <c r="V39"/>
  <c r="O39"/>
  <c r="V55"/>
  <c r="V63"/>
  <c r="O74"/>
  <c r="V79"/>
  <c r="V87"/>
  <c r="V90"/>
  <c r="V95"/>
  <c r="J99" i="55"/>
  <c r="G6"/>
  <c r="O7"/>
  <c r="N24"/>
  <c r="N40"/>
  <c r="N56"/>
  <c r="V75"/>
  <c r="V83"/>
  <c r="V60" i="56"/>
  <c r="B99" i="57"/>
  <c r="F3"/>
  <c r="K99"/>
  <c r="N82"/>
  <c r="F83"/>
  <c r="F97"/>
  <c r="C99" i="58"/>
  <c r="I99"/>
  <c r="M99"/>
  <c r="N4"/>
  <c r="F5"/>
  <c r="N12"/>
  <c r="F13"/>
  <c r="N20"/>
  <c r="F21"/>
  <c r="V96" i="55"/>
  <c r="F3" i="56"/>
  <c r="V5"/>
  <c r="V9"/>
  <c r="V13"/>
  <c r="V17"/>
  <c r="V21"/>
  <c r="V25"/>
  <c r="V29"/>
  <c r="V33"/>
  <c r="V41"/>
  <c r="V45"/>
  <c r="V49"/>
  <c r="V57"/>
  <c r="V61"/>
  <c r="V65"/>
  <c r="V73"/>
  <c r="V81"/>
  <c r="V89"/>
  <c r="V93"/>
  <c r="V97"/>
  <c r="N3" i="57"/>
  <c r="V30" i="58"/>
  <c r="O30"/>
  <c r="V65"/>
  <c r="V78"/>
  <c r="V94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37" i="58" l="1"/>
  <c r="V5"/>
  <c r="O29"/>
  <c r="O14" i="55"/>
  <c r="O9"/>
  <c r="O18" i="56"/>
  <c r="O66" i="55"/>
  <c r="O78" i="56"/>
  <c r="O42"/>
  <c r="O22"/>
  <c r="G8"/>
  <c r="V8" s="1"/>
  <c r="V30"/>
  <c r="O66"/>
  <c r="O54"/>
  <c r="O74" i="55"/>
  <c r="O98" i="56"/>
  <c r="O90"/>
  <c r="O82" i="55"/>
  <c r="F99" i="56"/>
  <c r="O34"/>
  <c r="V62"/>
  <c r="O86"/>
  <c r="O78" i="55"/>
  <c r="O70"/>
  <c r="V80"/>
  <c r="O24"/>
  <c r="O52"/>
  <c r="O19"/>
  <c r="O16"/>
  <c r="O95" i="56"/>
  <c r="O87"/>
  <c r="O79"/>
  <c r="O63"/>
  <c r="O55"/>
  <c r="V51" i="55"/>
  <c r="F99" i="63"/>
  <c r="V93" i="58"/>
  <c r="V84" i="55"/>
  <c r="V68"/>
  <c r="O72"/>
  <c r="G37" i="57"/>
  <c r="O37" s="1"/>
  <c r="O84" i="56"/>
  <c r="O60"/>
  <c r="O36"/>
  <c r="O46"/>
  <c r="O6"/>
  <c r="O36" i="55"/>
  <c r="O44"/>
  <c r="V88"/>
  <c r="O60"/>
  <c r="O8" i="56"/>
  <c r="V74" i="58"/>
  <c r="V92" i="55"/>
  <c r="V76"/>
  <c r="O40"/>
  <c r="O28"/>
  <c r="O12"/>
  <c r="O98"/>
  <c r="G93" i="57"/>
  <c r="V93" s="1"/>
  <c r="O80" i="56"/>
  <c r="O22" i="55"/>
  <c r="O64" i="56"/>
  <c r="O44"/>
  <c r="O28"/>
  <c r="O11" i="55"/>
  <c r="O58" i="56"/>
  <c r="O48" i="57"/>
  <c r="O64"/>
  <c r="O40"/>
  <c r="O11"/>
  <c r="O41" i="56"/>
  <c r="O9"/>
  <c r="O10"/>
  <c r="O68"/>
  <c r="O56"/>
  <c r="O32"/>
  <c r="O86" i="55"/>
  <c r="O17"/>
  <c r="O71"/>
  <c r="O63"/>
  <c r="O27"/>
  <c r="O9" i="58"/>
  <c r="O71" i="56"/>
  <c r="O40"/>
  <c r="V32"/>
  <c r="V31"/>
  <c r="G12"/>
  <c r="V12" s="1"/>
  <c r="G3"/>
  <c r="V3" s="1"/>
  <c r="O76"/>
  <c r="V56"/>
  <c r="O24"/>
  <c r="G79" i="55"/>
  <c r="V79" s="1"/>
  <c r="O39"/>
  <c r="V32"/>
  <c r="O67"/>
  <c r="O56"/>
  <c r="G50"/>
  <c r="V50" s="1"/>
  <c r="O48"/>
  <c r="G10"/>
  <c r="V10" s="1"/>
  <c r="O88" i="56"/>
  <c r="O72"/>
  <c r="O48"/>
  <c r="E99"/>
  <c r="G4"/>
  <c r="V4" s="1"/>
  <c r="O97"/>
  <c r="O96"/>
  <c r="O94"/>
  <c r="O92"/>
  <c r="O85"/>
  <c r="O82"/>
  <c r="V77"/>
  <c r="V69"/>
  <c r="V53"/>
  <c r="O52"/>
  <c r="V37"/>
  <c r="O25"/>
  <c r="O90" i="55"/>
  <c r="O87"/>
  <c r="O83"/>
  <c r="O75"/>
  <c r="V71"/>
  <c r="V63"/>
  <c r="O62"/>
  <c r="O59"/>
  <c r="O20"/>
  <c r="G13"/>
  <c r="E99"/>
  <c r="V86"/>
  <c r="O46"/>
  <c r="O38"/>
  <c r="O35"/>
  <c r="D99"/>
  <c r="O30"/>
  <c r="V97" i="58"/>
  <c r="V81"/>
  <c r="G59"/>
  <c r="V59" s="1"/>
  <c r="V57"/>
  <c r="V45"/>
  <c r="G43"/>
  <c r="O43" s="1"/>
  <c r="O41"/>
  <c r="G11"/>
  <c r="V11" s="1"/>
  <c r="O17"/>
  <c r="G98" i="57"/>
  <c r="V98" s="1"/>
  <c r="G77"/>
  <c r="V77" s="1"/>
  <c r="G61"/>
  <c r="V61" s="1"/>
  <c r="G50"/>
  <c r="V50" s="1"/>
  <c r="G21"/>
  <c r="V21" s="1"/>
  <c r="G13"/>
  <c r="O13" s="1"/>
  <c r="G5"/>
  <c r="V5" s="1"/>
  <c r="O24"/>
  <c r="G91" i="58"/>
  <c r="V77"/>
  <c r="G75"/>
  <c r="V66"/>
  <c r="V61"/>
  <c r="V53"/>
  <c r="E99"/>
  <c r="G27"/>
  <c r="V21"/>
  <c r="V42"/>
  <c r="V26"/>
  <c r="O25"/>
  <c r="O14"/>
  <c r="D99"/>
  <c r="O6"/>
  <c r="G86" i="57"/>
  <c r="O86" s="1"/>
  <c r="G69"/>
  <c r="O69" s="1"/>
  <c r="G53"/>
  <c r="O53" s="1"/>
  <c r="G45"/>
  <c r="O45" s="1"/>
  <c r="G29"/>
  <c r="V29" s="1"/>
  <c r="G9"/>
  <c r="V9" s="1"/>
  <c r="O56"/>
  <c r="O44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34"/>
  <c r="O34"/>
  <c r="V18"/>
  <c r="O18"/>
  <c r="O58"/>
  <c r="V58"/>
  <c r="N99" i="61"/>
  <c r="F99" i="57"/>
  <c r="O80"/>
  <c r="V80"/>
  <c r="O6" i="55"/>
  <c r="V6"/>
  <c r="V26"/>
  <c r="O26"/>
  <c r="O3" i="56" l="1"/>
  <c r="O79" i="55"/>
  <c r="O93" i="57"/>
  <c r="O9"/>
  <c r="V13"/>
  <c r="O10" i="55"/>
  <c r="O50"/>
  <c r="O50" i="57"/>
  <c r="O5"/>
  <c r="O29"/>
  <c r="O98"/>
  <c r="O11" i="58"/>
  <c r="V37" i="57"/>
  <c r="O59" i="58"/>
  <c r="O12" i="56"/>
  <c r="O4"/>
  <c r="O16"/>
  <c r="O13" i="55"/>
  <c r="V13"/>
  <c r="O49"/>
  <c r="V43" i="58"/>
  <c r="O56"/>
  <c r="O77" i="57"/>
  <c r="O61"/>
  <c r="O21"/>
  <c r="V91" i="58"/>
  <c r="O91"/>
  <c r="V75"/>
  <c r="O75"/>
  <c r="O27"/>
  <c r="V27"/>
  <c r="O80"/>
  <c r="V86" i="57"/>
  <c r="V69"/>
  <c r="V53"/>
  <c r="V4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DB75" s="1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47"/>
  <c r="CM7"/>
  <c r="DA7"/>
  <c r="CO93"/>
  <c r="CT95"/>
  <c r="DA95"/>
  <c r="BY46"/>
  <c r="BY66"/>
  <c r="DB95"/>
  <c r="DB87"/>
  <c r="DB83"/>
  <c r="DB67"/>
  <c r="DB63"/>
  <c r="DB42"/>
  <c r="DB37"/>
  <c r="DB33"/>
  <c r="DB29"/>
  <c r="DB25"/>
  <c r="BR99"/>
  <c r="DB3"/>
  <c r="BT96"/>
  <c r="DA96"/>
  <c r="DA84"/>
  <c r="BT37"/>
  <c r="BT32"/>
  <c r="BT28"/>
  <c r="DJ28" s="1"/>
  <c r="F28" i="40" s="1"/>
  <c r="BT24" i="54"/>
  <c r="DJ24" s="1"/>
  <c r="F24" i="40" s="1"/>
  <c r="BT8" i="54"/>
  <c r="CZ97"/>
  <c r="CZ77"/>
  <c r="CZ6"/>
  <c r="CV4"/>
  <c r="BM96"/>
  <c r="DI96" s="1"/>
  <c r="E96" i="40" s="1"/>
  <c r="BM84" i="54"/>
  <c r="BM67"/>
  <c r="BM62"/>
  <c r="BM56"/>
  <c r="BM42"/>
  <c r="BM40"/>
  <c r="BM16"/>
  <c r="BM4"/>
  <c r="BF96"/>
  <c r="BF56"/>
  <c r="DH56" s="1"/>
  <c r="D56" i="40" s="1"/>
  <c r="BF46" i="54"/>
  <c r="BF42"/>
  <c r="BF32"/>
  <c r="BF28"/>
  <c r="DH28" s="1"/>
  <c r="D28" i="40" s="1"/>
  <c r="BF24" i="54"/>
  <c r="BF16"/>
  <c r="BF14"/>
  <c r="DH14" s="1"/>
  <c r="D14" i="40" s="1"/>
  <c r="CG10" i="54"/>
  <c r="AY96"/>
  <c r="AY93"/>
  <c r="AY70"/>
  <c r="AY67"/>
  <c r="DG67" s="1"/>
  <c r="C67" i="40" s="1"/>
  <c r="AY51" i="54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DI5" i="54"/>
  <c r="E5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AY25"/>
  <c r="AY28"/>
  <c r="AY31"/>
  <c r="DG31" s="1"/>
  <c r="C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AY94"/>
  <c r="AV99"/>
  <c r="DH10"/>
  <c r="D10" i="40" s="1"/>
  <c r="AY18" i="54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I89" i="54"/>
  <c r="E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" i="54" l="1"/>
  <c r="DD87"/>
  <c r="DD71"/>
  <c r="DD55"/>
  <c r="DD42"/>
  <c r="DD41"/>
  <c r="DD29"/>
  <c r="CW16"/>
  <c r="CW8"/>
  <c r="CW74"/>
  <c r="CW82"/>
  <c r="CW95"/>
  <c r="CP12"/>
  <c r="CP87"/>
  <c r="CP44"/>
  <c r="CP35"/>
  <c r="CP26"/>
  <c r="CP30"/>
  <c r="CI17"/>
  <c r="C6" i="40"/>
  <c r="DK6" i="54"/>
  <c r="CI37"/>
  <c r="CB61"/>
  <c r="CB42"/>
  <c r="CB37"/>
  <c r="CB1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V7"/>
  <c r="AC7" s="1"/>
  <c r="V8"/>
  <c r="AC8" s="1"/>
  <c r="V9"/>
  <c r="AC9" s="1"/>
  <c r="V10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35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10" i="30" l="1"/>
  <c r="AD10" s="1"/>
  <c r="AC26"/>
  <c r="AD26" s="1"/>
  <c r="AC6"/>
  <c r="AD6" s="1"/>
  <c r="F99" i="40"/>
  <c r="G99" s="1"/>
  <c r="AE99" i="27"/>
  <c r="AE99" i="26"/>
  <c r="AE3" i="29"/>
  <c r="AE99" s="1"/>
  <c r="G3" i="40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14"/>
  <c r="AD18"/>
  <c r="AD22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AC4" i="27"/>
  <c r="AD4" s="1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C3" i="26"/>
  <c r="AD3" s="1"/>
  <c r="AC4" i="24"/>
  <c r="AD4" s="1"/>
  <c r="AG4" s="1"/>
  <c r="AC5" i="27"/>
  <c r="AD5" s="1"/>
  <c r="AC4" i="26"/>
  <c r="AD4" s="1"/>
  <c r="AC3" i="27"/>
  <c r="AD3" s="1"/>
  <c r="AC3" i="28"/>
  <c r="AD3" s="1"/>
  <c r="AG3" s="1"/>
  <c r="AC3" i="29"/>
  <c r="AD3" s="1"/>
  <c r="AC4" i="28"/>
  <c r="AD4" s="1"/>
  <c r="AG4" s="1"/>
  <c r="AC3" i="24"/>
  <c r="AD3" s="1"/>
  <c r="AG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8"/>
  <c r="AD6" s="1"/>
  <c r="AG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7"/>
  <c r="AD9" s="1"/>
  <c r="AC8" i="29"/>
  <c r="AD8" s="1"/>
  <c r="AC9" i="24"/>
  <c r="AD9" s="1"/>
  <c r="AG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G10" s="1"/>
  <c r="AC10" i="24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G12" i="44"/>
  <c r="AO9" i="14"/>
  <c r="E9" i="62" s="1"/>
  <c r="G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1" i="26"/>
  <c r="AD11" s="1"/>
  <c r="AC12" i="24"/>
  <c r="AD12" s="1"/>
  <c r="AG12" s="1"/>
  <c r="AC12" i="28"/>
  <c r="AD12" s="1"/>
  <c r="AG12" s="1"/>
  <c r="AC12" i="27"/>
  <c r="AD12" s="1"/>
  <c r="J12" i="44"/>
  <c r="O9" i="62"/>
  <c r="V9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7"/>
  <c r="AD13" s="1"/>
  <c r="AC13" i="28"/>
  <c r="AD13" s="1"/>
  <c r="AG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J14" i="44"/>
  <c r="AC14" i="27"/>
  <c r="AD14" s="1"/>
  <c r="AC13" i="26"/>
  <c r="AD13" s="1"/>
  <c r="AC14" i="28"/>
  <c r="AD14" s="1"/>
  <c r="AG14" s="1"/>
  <c r="AC14" i="24"/>
  <c r="AD14" s="1"/>
  <c r="AG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9"/>
  <c r="AD15" s="1"/>
  <c r="AC15" i="24"/>
  <c r="AD15" s="1"/>
  <c r="AG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7" i="26"/>
  <c r="AD17" s="1"/>
  <c r="AC18" i="29"/>
  <c r="AD18" s="1"/>
  <c r="AC18" i="27"/>
  <c r="AD18" s="1"/>
  <c r="AC18" i="28"/>
  <c r="AD18" s="1"/>
  <c r="AG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G19" s="1"/>
  <c r="AC19" i="28"/>
  <c r="AD19" s="1"/>
  <c r="AG19" s="1"/>
  <c r="AC18" i="26"/>
  <c r="AD18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9"/>
  <c r="AD20" s="1"/>
  <c r="AC19" i="26"/>
  <c r="AD19" s="1"/>
  <c r="J20" i="44"/>
  <c r="AC20" i="24"/>
  <c r="AD20" s="1"/>
  <c r="AG20" s="1"/>
  <c r="G17" i="63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G21" s="1"/>
  <c r="AC21" i="27"/>
  <c r="AD21" s="1"/>
  <c r="AC21" i="29"/>
  <c r="AD21" s="1"/>
  <c r="AC20" i="26"/>
  <c r="AD20" s="1"/>
  <c r="AC21" i="28"/>
  <c r="AD21" s="1"/>
  <c r="AG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G22" s="1"/>
  <c r="AC22" i="28"/>
  <c r="AD22" s="1"/>
  <c r="AG22" s="1"/>
  <c r="AC22" i="27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3" i="28"/>
  <c r="AD23" s="1"/>
  <c r="AG23" s="1"/>
  <c r="AC22" i="26"/>
  <c r="AD22" s="1"/>
  <c r="AC23" i="24"/>
  <c r="AD23" s="1"/>
  <c r="AG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9"/>
  <c r="AD25" s="1"/>
  <c r="AC25" i="28"/>
  <c r="AD25" s="1"/>
  <c r="AG25" s="1"/>
  <c r="AC25" i="27"/>
  <c r="AD25" s="1"/>
  <c r="AC25" i="24"/>
  <c r="AD25" s="1"/>
  <c r="AG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6" i="26"/>
  <c r="AD26" s="1"/>
  <c r="AC27" i="29"/>
  <c r="AD27" s="1"/>
  <c r="AC27" i="24"/>
  <c r="AD27" s="1"/>
  <c r="AG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G30" s="1"/>
  <c r="AC30" i="28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G31" s="1"/>
  <c r="AC30" i="26"/>
  <c r="AD30" s="1"/>
  <c r="AC31" i="29"/>
  <c r="AD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H34" i="44"/>
  <c r="J33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3" i="26"/>
  <c r="AD33" s="1"/>
  <c r="G35" i="44"/>
  <c r="AC34" i="28"/>
  <c r="AD34" s="1"/>
  <c r="AG34" s="1"/>
  <c r="AC34" i="24"/>
  <c r="AD34" s="1"/>
  <c r="AG34" s="1"/>
  <c r="J34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8"/>
  <c r="AD35" s="1"/>
  <c r="AG35" s="1"/>
  <c r="AC35" i="24"/>
  <c r="AD35" s="1"/>
  <c r="AG35" s="1"/>
  <c r="AC35" i="29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G36" s="1"/>
  <c r="AC36" i="29"/>
  <c r="AD36" s="1"/>
  <c r="AC36" i="24"/>
  <c r="AD36" s="1"/>
  <c r="AG36" s="1"/>
  <c r="AC35" i="26"/>
  <c r="AD35" s="1"/>
  <c r="AC36" i="27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AC37" i="24"/>
  <c r="AD37" s="1"/>
  <c r="AG37" s="1"/>
  <c r="AC37" i="28"/>
  <c r="AD37" s="1"/>
  <c r="AG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7" i="26"/>
  <c r="AD37" s="1"/>
  <c r="AC38" i="24"/>
  <c r="AD38" s="1"/>
  <c r="AG38" s="1"/>
  <c r="AC38" i="28"/>
  <c r="AD38" s="1"/>
  <c r="AG38" s="1"/>
  <c r="AC38" i="27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G39" s="1"/>
  <c r="AC39" i="27"/>
  <c r="AD39" s="1"/>
  <c r="AC38" i="26"/>
  <c r="AD38" s="1"/>
  <c r="AC39" i="29"/>
  <c r="AD39" s="1"/>
  <c r="AC39" i="28"/>
  <c r="AD39" s="1"/>
  <c r="AG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7"/>
  <c r="AD44" s="1"/>
  <c r="AC44" i="28"/>
  <c r="AD44" s="1"/>
  <c r="AG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8" l="1"/>
  <c r="AD46" s="1"/>
  <c r="AG46" s="1"/>
  <c r="AC46" i="24"/>
  <c r="AD46" s="1"/>
  <c r="AG46" s="1"/>
  <c r="AC45" i="26"/>
  <c r="AD45" s="1"/>
  <c r="AC46" i="29"/>
  <c r="AD46" s="1"/>
  <c r="AC46" i="27"/>
  <c r="AD46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7"/>
  <c r="AD47" s="1"/>
  <c r="AC47" i="29"/>
  <c r="AD47" s="1"/>
  <c r="AC46" i="26"/>
  <c r="AD46" s="1"/>
  <c r="AC47" i="24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4"/>
  <c r="AD48" s="1"/>
  <c r="AG48" s="1"/>
  <c r="AC48" i="29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G49" s="1"/>
  <c r="AC49" i="28"/>
  <c r="AD49" s="1"/>
  <c r="AG49" s="1"/>
  <c r="AC49" i="27"/>
  <c r="AD49" s="1"/>
  <c r="AC48" i="26"/>
  <c r="AD48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9"/>
  <c r="AD52" s="1"/>
  <c r="AC51" i="26"/>
  <c r="AD51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G54" s="1"/>
  <c r="AC53" i="26"/>
  <c r="AD53" s="1"/>
  <c r="AC54" i="29"/>
  <c r="AD54" s="1"/>
  <c r="AC54" i="24"/>
  <c r="AD54" s="1"/>
  <c r="AG54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G55" s="1"/>
  <c r="AC54" i="26"/>
  <c r="AD54" s="1"/>
  <c r="AC55" i="27"/>
  <c r="AD55" s="1"/>
  <c r="AC55" i="28"/>
  <c r="AD55" s="1"/>
  <c r="AG55" s="1"/>
  <c r="AC55" i="29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7" i="27"/>
  <c r="AD57" s="1"/>
  <c r="AC57" i="29"/>
  <c r="AD57" s="1"/>
  <c r="AC56" i="26"/>
  <c r="AD56" s="1"/>
  <c r="G58" i="44"/>
  <c r="J57"/>
  <c r="AO55" i="14"/>
  <c r="E55" i="62" s="1"/>
  <c r="G55" s="1"/>
  <c r="Q61" i="44"/>
  <c r="M58" i="53"/>
  <c r="V58" s="1"/>
  <c r="L58"/>
  <c r="U58" s="1"/>
  <c r="N58" i="27" s="1"/>
  <c r="K58" i="53"/>
  <c r="T58" s="1"/>
  <c r="O58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R56" i="14"/>
  <c r="T56"/>
  <c r="V56"/>
  <c r="B59" i="44"/>
  <c r="A59"/>
  <c r="H56" i="14"/>
  <c r="D58" i="44"/>
  <c r="N58" i="24"/>
  <c r="AF61" i="44"/>
  <c r="N58" i="26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AC58" i="27"/>
  <c r="AD58" s="1"/>
  <c r="AC58" i="29"/>
  <c r="AD58" s="1"/>
  <c r="AC57" i="26"/>
  <c r="AD57" s="1"/>
  <c r="AC58" i="28"/>
  <c r="AD58" s="1"/>
  <c r="AG58" s="1"/>
  <c r="AC58" i="24"/>
  <c r="AD58" s="1"/>
  <c r="AG58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G59" s="1"/>
  <c r="AC59" i="28"/>
  <c r="AD59" s="1"/>
  <c r="AG59" s="1"/>
  <c r="J59" i="44"/>
  <c r="AC58" i="26"/>
  <c r="AD58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9"/>
  <c r="AD61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2" i="26"/>
  <c r="AD62" s="1"/>
  <c r="AC63" i="24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6" i="24"/>
  <c r="AD66" s="1"/>
  <c r="AG66" s="1"/>
  <c r="AC66" i="28"/>
  <c r="AD66" s="1"/>
  <c r="AG66" s="1"/>
  <c r="AC65" i="26"/>
  <c r="AD65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7"/>
  <c r="AD67" s="1"/>
  <c r="AC67" i="29"/>
  <c r="AD67" s="1"/>
  <c r="AC66" i="26"/>
  <c r="AD66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9"/>
  <c r="AD68" s="1"/>
  <c r="AC68" i="24"/>
  <c r="AD68" s="1"/>
  <c r="AG68" s="1"/>
  <c r="H69" i="44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9"/>
  <c r="AD69" s="1"/>
  <c r="G70" i="44"/>
  <c r="AC69" i="27"/>
  <c r="AD69" s="1"/>
  <c r="AC68" i="26"/>
  <c r="AD68" s="1"/>
  <c r="AC69" i="24"/>
  <c r="AD69" s="1"/>
  <c r="AG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7"/>
  <c r="AD71" s="1"/>
  <c r="AC70" i="26"/>
  <c r="AD70" s="1"/>
  <c r="AC71" i="28"/>
  <c r="AD71" s="1"/>
  <c r="AG71" s="1"/>
  <c r="AC71" i="29"/>
  <c r="AD71" s="1"/>
  <c r="O68" i="62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7"/>
  <c r="AD72" s="1"/>
  <c r="AC72" i="24"/>
  <c r="AD72" s="1"/>
  <c r="AG72" s="1"/>
  <c r="AC71" i="26"/>
  <c r="AD71" s="1"/>
  <c r="AC72" i="29"/>
  <c r="AD72" s="1"/>
  <c r="H73" i="44"/>
  <c r="J72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2" i="26"/>
  <c r="AD72" s="1"/>
  <c r="AC73" i="29"/>
  <c r="AD73" s="1"/>
  <c r="AC73" i="27"/>
  <c r="AD73" s="1"/>
  <c r="AC73" i="28"/>
  <c r="AD73" s="1"/>
  <c r="AG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4"/>
  <c r="AD74" s="1"/>
  <c r="AG74" s="1"/>
  <c r="AC73" i="26"/>
  <c r="AD73" s="1"/>
  <c r="AC74" i="28"/>
  <c r="AD74" s="1"/>
  <c r="AG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J76" i="44"/>
  <c r="AC76" i="27"/>
  <c r="AD76" s="1"/>
  <c r="AC76" i="24"/>
  <c r="AD76" s="1"/>
  <c r="AG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6" i="26"/>
  <c r="AD76" s="1"/>
  <c r="AC77" i="27"/>
  <c r="AD77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M79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9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AC78" i="26"/>
  <c r="AD78" s="1"/>
  <c r="AC79" i="24"/>
  <c r="AD79" s="1"/>
  <c r="AG79" s="1"/>
  <c r="AC79" i="27"/>
  <c r="AD79" s="1"/>
  <c r="AC79" i="28"/>
  <c r="AD79" s="1"/>
  <c r="AG79" s="1"/>
  <c r="AC79" i="29"/>
  <c r="AD79" s="1"/>
  <c r="G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4"/>
  <c r="AD80" s="1"/>
  <c r="AG80" s="1"/>
  <c r="AC80" i="29"/>
  <c r="AD80" s="1"/>
  <c r="AC79" i="26"/>
  <c r="AD79" s="1"/>
  <c r="AC80" i="27"/>
  <c r="AD80" s="1"/>
  <c r="AC80" i="28"/>
  <c r="AD80" s="1"/>
  <c r="AG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4"/>
  <c r="AD81" s="1"/>
  <c r="AG81" s="1"/>
  <c r="AC81" i="27"/>
  <c r="AD81" s="1"/>
  <c r="AC81" i="28"/>
  <c r="AD81" s="1"/>
  <c r="AG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9"/>
  <c r="AD83" s="1"/>
  <c r="AC83" i="28"/>
  <c r="AD83" s="1"/>
  <c r="AG83" s="1"/>
  <c r="AC82" i="26"/>
  <c r="AD82" s="1"/>
  <c r="AC83" i="24"/>
  <c r="AD83" s="1"/>
  <c r="AG83" s="1"/>
  <c r="V79" i="63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G84" s="1"/>
  <c r="AC84" i="24"/>
  <c r="AD84" s="1"/>
  <c r="AG84" s="1"/>
  <c r="AC83" i="26"/>
  <c r="AD83" s="1"/>
  <c r="AC84" i="27"/>
  <c r="AD84" s="1"/>
  <c r="O81" i="61"/>
  <c r="V81"/>
  <c r="J84" i="44"/>
  <c r="G85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8"/>
  <c r="AD85" s="1"/>
  <c r="AG85" s="1"/>
  <c r="AC84" i="26"/>
  <c r="AD84" s="1"/>
  <c r="AC85" i="27"/>
  <c r="AD85" s="1"/>
  <c r="AC85" i="29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8"/>
  <c r="AD86" s="1"/>
  <c r="AG86" s="1"/>
  <c r="AC86" i="27"/>
  <c r="AD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9"/>
  <c r="AD87" s="1"/>
  <c r="AC86" i="26"/>
  <c r="AD86" s="1"/>
  <c r="AC87" i="24"/>
  <c r="AD87" s="1"/>
  <c r="AG87" s="1"/>
  <c r="AC87" i="28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7" i="26"/>
  <c r="AD87" s="1"/>
  <c r="AC88" i="29"/>
  <c r="AD88" s="1"/>
  <c r="O83" i="62"/>
  <c r="H89" i="44"/>
  <c r="O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G89" s="1"/>
  <c r="AC89" i="28"/>
  <c r="AD89" s="1"/>
  <c r="AG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9"/>
  <c r="AD90" s="1"/>
  <c r="AC90" i="28"/>
  <c r="AD90" s="1"/>
  <c r="AG90" s="1"/>
  <c r="AC90" i="24"/>
  <c r="AD90" s="1"/>
  <c r="AG90" s="1"/>
  <c r="AC89" i="26"/>
  <c r="AD89" s="1"/>
  <c r="AC90" i="27"/>
  <c r="AD90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9"/>
  <c r="AD92" s="1"/>
  <c r="AC92" i="24"/>
  <c r="AD92" s="1"/>
  <c r="AG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G94" s="1"/>
  <c r="AC94" i="27"/>
  <c r="AD94" s="1"/>
  <c r="AC94" i="29"/>
  <c r="AD94" s="1"/>
  <c r="O90" i="61"/>
  <c r="AC94" i="24"/>
  <c r="AD94" s="1"/>
  <c r="AG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8"/>
  <c r="AD95" s="1"/>
  <c r="AG95" s="1"/>
  <c r="AC94" i="26"/>
  <c r="AD94" s="1"/>
  <c r="AC95" i="29"/>
  <c r="AD95" s="1"/>
  <c r="AC95" i="24"/>
  <c r="AD95" s="1"/>
  <c r="AG95" s="1"/>
  <c r="AC95" i="27"/>
  <c r="AD95" s="1"/>
  <c r="J95" i="44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AF99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5" i="26"/>
  <c r="AD95" s="1"/>
  <c r="AC96" i="29"/>
  <c r="AD96" s="1"/>
  <c r="AC96" i="27"/>
  <c r="AD96" s="1"/>
  <c r="J96" i="44"/>
  <c r="V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G97" s="1"/>
  <c r="AC97" i="28"/>
  <c r="AD97" s="1"/>
  <c r="AG97" s="1"/>
  <c r="AC97" i="27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G101"/>
  <c r="G102" s="1"/>
  <c r="V96" i="63"/>
  <c r="H101" i="44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<sst xmlns="http://schemas.openxmlformats.org/spreadsheetml/2006/main" count="7874" uniqueCount="497">
  <si>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</si>
  <si>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</si>
  <si>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</si>
  <si>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</si>
  <si>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</si>
  <si>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</si>
  <si>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</si>
  <si>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</si>
  <si>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</si>
  <si>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</si>
  <si>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</si>
  <si>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</si>
  <si>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</si>
  <si>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</si>
  <si>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</si>
  <si>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</si>
  <si>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</si>
  <si>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</si>
  <si>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</si>
  <si>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</si>
  <si>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</si>
  <si>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</si>
  <si>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</si>
  <si>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</si>
  <si>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</si>
  <si>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</si>
  <si>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</si>
  <si>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</si>
  <si>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</si>
  <si>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</si>
  <si>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</si>
  <si>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</si>
  <si>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</si>
  <si>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</si>
  <si>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</si>
  <si>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</si>
  <si>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</si>
  <si>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</si>
  <si>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</si>
  <si>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</si>
  <si>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</si>
  <si>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</si>
  <si>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</si>
  <si>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</si>
  <si>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</si>
  <si>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</si>
  <si>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</si>
  <si>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</si>
  <si>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</si>
  <si>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</si>
  <si>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</si>
  <si>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</si>
  <si>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</si>
  <si>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</si>
  <si>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</si>
  <si>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</si>
  <si>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</si>
  <si>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</si>
  <si>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</si>
  <si>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</si>
  <si>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</si>
  <si>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</si>
  <si>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</si>
  <si>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</si>
  <si>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</si>
  <si>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</si>
  <si>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</si>
  <si>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</si>
  <si>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</si>
  <si>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</si>
  <si>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</si>
  <si>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</si>
  <si>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</si>
  <si>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</si>
  <si>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</si>
  <si>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</si>
  <si>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</si>
  <si>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</si>
  <si>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</si>
  <si>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</si>
  <si>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</si>
  <si>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</si>
  <si>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</si>
  <si>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</si>
  <si>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</si>
  <si>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</si>
  <si>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</si>
  <si>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</si>
  <si>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</si>
  <si>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</si>
  <si>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</si>
  <si>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</si>
  <si>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</si>
  <si>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</si>
  <si>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</si>
  <si>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</si>
  <si>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</si>
  <si>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</si>
  <si>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</si>
  <si>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</si>
  <si>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</si>
  <si>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</si>
  <si>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</si>
  <si>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</si>
  <si>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</si>
  <si>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</si>
  <si>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</si>
  <si>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</si>
  <si>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</si>
  <si>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</si>
  <si>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</si>
  <si>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</si>
  <si>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</si>
  <si>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</si>
  <si>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</si>
  <si>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</si>
  <si>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</si>
  <si>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</si>
  <si>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</si>
  <si>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</si>
  <si>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</si>
  <si>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</si>
  <si>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</si>
  <si>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</si>
  <si>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</si>
  <si>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</si>
  <si>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</si>
  <si>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</si>
  <si>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</si>
  <si>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</si>
  <si>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</si>
  <si>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</si>
  <si>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</si>
  <si>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</si>
  <si>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</si>
  <si>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</si>
  <si>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</si>
  <si>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</si>
  <si>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</si>
  <si>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</si>
  <si>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</si>
  <si>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</si>
  <si>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</si>
  <si>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</si>
  <si>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</si>
  <si>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</si>
  <si>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</si>
  <si>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</si>
  <si>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</si>
  <si>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</si>
  <si>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</si>
  <si>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</si>
  <si>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</si>
  <si>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</si>
  <si>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</si>
  <si>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</si>
  <si>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</si>
  <si>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</si>
  <si>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</si>
  <si>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</si>
  <si>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</si>
  <si>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</si>
  <si>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</si>
  <si>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</si>
  <si>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</si>
  <si>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</si>
  <si>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</si>
  <si>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</si>
  <si>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</si>
  <si>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</si>
  <si>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</si>
  <si>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</si>
  <si>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</si>
  <si>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</si>
  <si>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</si>
  <si>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</si>
  <si>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</si>
  <si>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</si>
  <si>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</si>
  <si>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</si>
  <si>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</si>
  <si>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</si>
  <si>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</si>
  <si>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</si>
  <si>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</si>
  <si>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</si>
  <si>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</si>
  <si>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</si>
  <si>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</si>
  <si>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</si>
  <si>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</si>
  <si>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</si>
  <si>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</si>
  <si>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</si>
  <si>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</si>
  <si>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</si>
  <si>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</si>
  <si>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</si>
  <si>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</si>
  <si>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</si>
  <si>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</si>
  <si>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</si>
  <si>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</si>
  <si>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</si>
  <si>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</si>
  <si>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</si>
  <si>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</si>
  <si>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</si>
  <si>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</si>
  <si>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</si>
  <si>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</si>
  <si>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</si>
  <si>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</si>
  <si>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</si>
  <si>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</si>
  <si>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</si>
  <si>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</si>
  <si>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</si>
  <si>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</si>
  <si>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</si>
  <si>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</si>
  <si>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</si>
  <si>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</si>
  <si>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</si>
  <si>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</si>
  <si>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</si>
  <si>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</si>
  <si>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</si>
  <si>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</si>
  <si>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</si>
  <si>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</si>
  <si>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</si>
  <si>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</si>
  <si>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</si>
  <si>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</si>
  <si>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</si>
  <si>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</si>
  <si>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</si>
  <si>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</si>
  <si>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</si>
  <si>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</si>
  <si>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</si>
  <si>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</si>
  <si>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</si>
  <si>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</si>
  <si>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</si>
  <si>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</si>
  <si>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</si>
  <si>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</si>
  <si>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</si>
  <si>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</si>
  <si>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</si>
  <si>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</si>
  <si>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</si>
  <si>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</si>
  <si>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</si>
  <si>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</si>
  <si>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</si>
  <si>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</si>
  <si>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</si>
  <si>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</si>
  <si>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</si>
  <si>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</si>
  <si>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</si>
  <si>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</si>
  <si>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</si>
  <si>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</si>
  <si>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</si>
  <si>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</si>
  <si>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</si>
  <si>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</si>
  <si>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</si>
  <si>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</si>
  <si>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</si>
  <si>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</si>
  <si>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</si>
  <si>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</si>
  <si>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</si>
  <si>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</si>
  <si>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</si>
  <si>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</si>
  <si>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</si>
  <si>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</si>
  <si>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</si>
  <si>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</si>
  <si>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</si>
  <si>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</si>
  <si>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</si>
  <si>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</si>
  <si>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</si>
  <si>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</si>
  <si>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</si>
  <si>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</si>
  <si>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</si>
  <si>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</si>
  <si>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</si>
  <si>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</si>
  <si>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</si>
  <si>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</si>
  <si>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</si>
  <si>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</si>
  <si>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</si>
  <si>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</si>
  <si>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</si>
  <si>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</si>
  <si>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</si>
  <si>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</si>
  <si>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</si>
  <si>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</si>
  <si>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</si>
  <si>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</si>
  <si>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</si>
  <si>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</si>
  <si>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</si>
  <si>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</si>
  <si>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</si>
  <si>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</si>
  <si>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</si>
  <si>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</si>
  <si>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</si>
  <si>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</si>
  <si>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</si>
  <si>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</si>
  <si>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</si>
  <si>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</si>
  <si>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</si>
  <si>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</si>
  <si>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</si>
  <si>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</si>
  <si>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</si>
  <si>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</si>
  <si>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</si>
  <si>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</si>
  <si>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</si>
  <si>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</si>
  <si>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</si>
  <si>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</si>
  <si>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</si>
  <si>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</si>
  <si>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</si>
  <si>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</si>
  <si>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</si>
  <si>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</si>
  <si>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</si>
  <si>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</si>
  <si>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</si>
  <si>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</si>
  <si>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</si>
  <si>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</si>
  <si>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</si>
  <si>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</si>
  <si>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</si>
  <si>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</si>
  <si>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</si>
  <si>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</si>
  <si>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</si>
  <si>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</si>
  <si>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</si>
  <si>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</si>
  <si>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</si>
  <si>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</si>
  <si>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</si>
  <si>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</si>
  <si>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</si>
  <si>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</si>
  <si>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</si>
  <si>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</si>
  <si>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</si>
  <si>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</si>
  <si>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</si>
  <si>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</si>
  <si>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</si>
  <si>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</si>
  <si>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</si>
  <si>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</si>
  <si>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</si>
  <si>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</si>
  <si>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</si>
  <si>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</si>
  <si>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</si>
  <si>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</si>
  <si>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</si>
  <si>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</si>
  <si>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</si>
  <si>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</si>
  <si>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</si>
  <si>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</si>
  <si>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</si>
  <si>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</si>
  <si>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</si>
  <si>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</si>
  <si>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</si>
  <si>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</si>
  <si>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</si>
  <si>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</si>
  <si>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</si>
  <si>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</si>
  <si>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</si>
  <si>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</si>
  <si>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</si>
  <si>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</si>
  <si>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</si>
  <si>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</si>
  <si>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</si>
  <si>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</si>
  <si>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</si>
  <si>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</si>
  <si>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</si>
  <si>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</si>
  <si>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</si>
  <si>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</si>
  <si>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</si>
  <si>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</si>
  <si>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</si>
  <si>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</si>
  <si>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</si>
  <si>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</si>
  <si>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</si>
  <si>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</si>
  <si>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</si>
  <si>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</si>
  <si>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</si>
  <si>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</si>
  <si>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</si>
  <si>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BRBCL(ER-48)</t>
  </si>
  <si>
    <t>FSTPP I &amp; II(ER-48)</t>
  </si>
  <si>
    <t>KHSTPP-II(ER-48)</t>
  </si>
  <si>
    <t>SASAN(WR-29)</t>
  </si>
  <si>
    <t>TALA(ER-48)</t>
  </si>
  <si>
    <t>SHPPBPL</t>
  </si>
  <si>
    <t>HP</t>
  </si>
  <si>
    <t>JHABUA_IPP</t>
  </si>
  <si>
    <t>SEILP2</t>
  </si>
  <si>
    <t>APNRL</t>
  </si>
  <si>
    <t>Teesta_III</t>
  </si>
  <si>
    <t>PCKL</t>
  </si>
  <si>
    <t>NIRANISUGAR</t>
  </si>
  <si>
    <t>JPL</t>
  </si>
  <si>
    <t>KSK_MAHANADI</t>
  </si>
  <si>
    <t>JITPL</t>
  </si>
  <si>
    <t>JPL-2</t>
  </si>
  <si>
    <t>Meghalaya_Ben</t>
  </si>
  <si>
    <t>Manipur_Ben</t>
  </si>
  <si>
    <t>ADHPL</t>
  </si>
  <si>
    <t>MALANA</t>
  </si>
  <si>
    <t>SORANG_HEP</t>
  </si>
  <si>
    <t>GMRKEL</t>
  </si>
  <si>
    <t>ITCWIND</t>
  </si>
  <si>
    <t>PNRENG7077</t>
  </si>
  <si>
    <t>HP-GOVT</t>
  </si>
  <si>
    <t>SINGOLI</t>
  </si>
  <si>
    <t>GEE_HP</t>
  </si>
  <si>
    <t>CHANJUII</t>
  </si>
  <si>
    <t>TS1PL_BKN</t>
  </si>
  <si>
    <t>AHEJ3L_SOLAR</t>
  </si>
  <si>
    <t>RSRPL_BKN</t>
  </si>
  <si>
    <t>56IS2022/05/14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</si>
  <si>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</si>
  <si>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</si>
  <si>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</si>
  <si>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</si>
  <si>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</si>
  <si>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</si>
  <si>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</si>
  <si>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</si>
  <si>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</si>
  <si>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</si>
  <si>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</si>
  <si>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</si>
  <si>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</si>
  <si>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</si>
  <si>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</si>
  <si>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</si>
  <si>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DADRT2(NR-79)</t>
  </si>
  <si>
    <t>DHAULIGNGA(NR-79)</t>
  </si>
  <si>
    <t>DULHASTI(NR-79)</t>
  </si>
  <si>
    <t>JHAJJAR(NR-79)</t>
  </si>
  <si>
    <t>KOTESHWR(NR-79)</t>
  </si>
  <si>
    <t>NAPP(NR-79)</t>
  </si>
  <si>
    <t>NJPC(NR-79)</t>
  </si>
  <si>
    <t>PARBATI3(NR-79)</t>
  </si>
  <si>
    <t>RAPPB(NR-79)</t>
  </si>
  <si>
    <t>RAPPC(NR-79)</t>
  </si>
  <si>
    <t>RIHAND1(NR-79)</t>
  </si>
  <si>
    <t>RIHAND2(NR-79)</t>
  </si>
  <si>
    <t>RIHAND3(NR-79)</t>
  </si>
  <si>
    <t>SALAL(NR-79)</t>
  </si>
  <si>
    <t>SEWA2(NR-79)</t>
  </si>
  <si>
    <t>SINGRAULI(NR-79)</t>
  </si>
  <si>
    <t>SINGRAULI_HYDRO(NR-79)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</si>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</sst>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" fillId="30" borderId="0" xfId="1" applyNumberFormat="1" applyFill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26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300.36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300.36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300.36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300.36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300.36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310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290.34399999999999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290.34399999999999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270.74400000000003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290.34399999999999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270.74400000000003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270.74400000000003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270.74400000000003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270.74400000000003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270.74400000000003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270.74400000000003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270.74400000000003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270.74400000000003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270.74400000000003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270.74400000000003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270.74400000000003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270.74400000000003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270.74400000000003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270.74400000000003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270.74400000000003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270.74400000000003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270.74400000000003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270.74400000000003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270.74400000000003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270.74400000000003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270.74400000000003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270.74400000000003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270.74400000000003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270.74400000000003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270.74400000000003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270.74400000000003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270.74400000000003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270.74400000000003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270.74400000000003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270.74400000000003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-10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270.74400000000003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249.744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270.74400000000003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270.74400000000003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270.74400000000003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270.74400000000003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270.74400000000003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270.74400000000003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290.34399999999999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270.74400000000003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270.74400000000003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270.74400000000003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270.74400000000003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270.74400000000003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270.74400000000003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300.36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300.36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300.36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300.36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3">
        <v>435.89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44695</v>
      </c>
      <c r="Z3" s="37">
        <f>S3</f>
        <v>44695</v>
      </c>
      <c r="AE3" s="36"/>
      <c r="AH3" s="38">
        <f>AV4</f>
        <v>44695</v>
      </c>
    </row>
    <row r="4" spans="1:48" ht="15.75" thickBot="1">
      <c r="A4" s="37">
        <f>frq!A1</f>
        <v>44695</v>
      </c>
      <c r="L4" s="37">
        <f>frq!A1</f>
        <v>44695</v>
      </c>
      <c r="P4" s="37">
        <f>frq!A1</f>
        <v>44695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7.6249999999999998E-2</v>
      </c>
      <c r="H6" s="54">
        <f>(BAWANA!U3+BAWANA!V3)/4000</f>
        <v>0</v>
      </c>
      <c r="I6" s="54"/>
      <c r="J6" s="54">
        <f>G6+H6+I6</f>
        <v>7.6249999999999998E-2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7.5090000000000004E-2</v>
      </c>
      <c r="H18" s="54">
        <f>(BAWANA!U15+BAWANA!V15)/4000</f>
        <v>0</v>
      </c>
      <c r="I18" s="54"/>
      <c r="J18" s="54">
        <f t="shared" si="3"/>
        <v>7.5090000000000004E-2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7.5090000000000004E-2</v>
      </c>
      <c r="H19" s="54">
        <f>(BAWANA!U16+BAWANA!V16)/4000</f>
        <v>0</v>
      </c>
      <c r="I19" s="54"/>
      <c r="J19" s="54">
        <f t="shared" si="3"/>
        <v>7.5090000000000004E-2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7.5090000000000004E-2</v>
      </c>
      <c r="H20" s="54">
        <f>(BAWANA!U17+BAWANA!V17)/4000</f>
        <v>0</v>
      </c>
      <c r="I20" s="54"/>
      <c r="J20" s="54">
        <f t="shared" si="3"/>
        <v>7.5090000000000004E-2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7.5090000000000004E-2</v>
      </c>
      <c r="H21" s="54">
        <f>(BAWANA!U18+BAWANA!V18)/4000</f>
        <v>0</v>
      </c>
      <c r="I21" s="54"/>
      <c r="J21" s="54">
        <f t="shared" si="3"/>
        <v>7.5090000000000004E-2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7.5090000000000004E-2</v>
      </c>
      <c r="H22" s="54">
        <f>(BAWANA!U19+BAWANA!V19)/4000</f>
        <v>0</v>
      </c>
      <c r="I22" s="54"/>
      <c r="J22" s="54">
        <f t="shared" si="3"/>
        <v>7.5090000000000004E-2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7.7499999999999999E-2</v>
      </c>
      <c r="H23" s="54">
        <f>(BAWANA!U20+BAWANA!V20)/4000</f>
        <v>0</v>
      </c>
      <c r="I23" s="54"/>
      <c r="J23" s="54">
        <f t="shared" si="3"/>
        <v>7.7499999999999999E-2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7.2585999999999998E-2</v>
      </c>
      <c r="H24" s="54">
        <f>(BAWANA!U21+BAWANA!V21)/4000</f>
        <v>0</v>
      </c>
      <c r="I24" s="54"/>
      <c r="J24" s="54">
        <f t="shared" si="3"/>
        <v>7.2585999999999998E-2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7.2585999999999998E-2</v>
      </c>
      <c r="H25" s="54">
        <f>(BAWANA!U22+BAWANA!V22)/4000</f>
        <v>0</v>
      </c>
      <c r="I25" s="54"/>
      <c r="J25" s="54">
        <f t="shared" si="3"/>
        <v>7.2585999999999998E-2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6.768600000000001E-2</v>
      </c>
      <c r="H26" s="54">
        <f>(BAWANA!U23+BAWANA!V23)/4000</f>
        <v>0</v>
      </c>
      <c r="I26" s="54"/>
      <c r="J26" s="54">
        <f t="shared" si="3"/>
        <v>6.768600000000001E-2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7.2585999999999998E-2</v>
      </c>
      <c r="H27" s="54">
        <f>(BAWANA!U24+BAWANA!V24)/4000</f>
        <v>0</v>
      </c>
      <c r="I27" s="54"/>
      <c r="J27" s="54">
        <f t="shared" si="3"/>
        <v>7.2585999999999998E-2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6.768600000000001E-2</v>
      </c>
      <c r="H28" s="54">
        <f>(BAWANA!U25+BAWANA!V25)/4000</f>
        <v>0</v>
      </c>
      <c r="I28" s="54"/>
      <c r="J28" s="54">
        <f t="shared" si="3"/>
        <v>6.768600000000001E-2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6.768600000000001E-2</v>
      </c>
      <c r="H29" s="54">
        <f>(BAWANA!U26+BAWANA!V26)/4000</f>
        <v>0</v>
      </c>
      <c r="I29" s="54"/>
      <c r="J29" s="54">
        <f t="shared" si="3"/>
        <v>6.768600000000001E-2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6.768600000000001E-2</v>
      </c>
      <c r="H30" s="54">
        <f>(BAWANA!U27+BAWANA!V27)/4000</f>
        <v>0</v>
      </c>
      <c r="I30" s="54"/>
      <c r="J30" s="54">
        <f t="shared" si="3"/>
        <v>6.768600000000001E-2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6.768600000000001E-2</v>
      </c>
      <c r="H31" s="54">
        <f>(BAWANA!U28+BAWANA!V28)/4000</f>
        <v>0</v>
      </c>
      <c r="I31" s="54"/>
      <c r="J31" s="54">
        <f t="shared" si="3"/>
        <v>6.768600000000001E-2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6.768600000000001E-2</v>
      </c>
      <c r="H32" s="54">
        <f>(BAWANA!U29+BAWANA!V29)/4000</f>
        <v>0</v>
      </c>
      <c r="I32" s="54"/>
      <c r="J32" s="54">
        <f t="shared" si="3"/>
        <v>6.768600000000001E-2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6.768600000000001E-2</v>
      </c>
      <c r="H33" s="54">
        <f>(BAWANA!U30+BAWANA!V30)/4000</f>
        <v>0</v>
      </c>
      <c r="I33" s="54"/>
      <c r="J33" s="54">
        <f t="shared" si="3"/>
        <v>6.768600000000001E-2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6.768600000000001E-2</v>
      </c>
      <c r="H34" s="54">
        <f>(BAWANA!U31+BAWANA!V31)/4000</f>
        <v>0</v>
      </c>
      <c r="I34" s="54"/>
      <c r="J34" s="54">
        <f t="shared" si="3"/>
        <v>6.768600000000001E-2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6.768600000000001E-2</v>
      </c>
      <c r="H35" s="54">
        <f>(BAWANA!U32+BAWANA!V32)/4000</f>
        <v>0</v>
      </c>
      <c r="I35" s="54"/>
      <c r="J35" s="54">
        <f t="shared" si="3"/>
        <v>6.768600000000001E-2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6.768600000000001E-2</v>
      </c>
      <c r="H36" s="54">
        <f>(BAWANA!U33+BAWANA!V33)/4000</f>
        <v>0</v>
      </c>
      <c r="I36" s="54"/>
      <c r="J36" s="54">
        <f t="shared" si="3"/>
        <v>6.768600000000001E-2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6.768600000000001E-2</v>
      </c>
      <c r="H37" s="54">
        <f>(BAWANA!U34+BAWANA!V34)/4000</f>
        <v>0</v>
      </c>
      <c r="I37" s="54"/>
      <c r="J37" s="54">
        <f t="shared" si="3"/>
        <v>6.768600000000001E-2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6.768600000000001E-2</v>
      </c>
      <c r="H38" s="54">
        <f>(BAWANA!U35+BAWANA!V35)/4000</f>
        <v>0</v>
      </c>
      <c r="I38" s="54"/>
      <c r="J38" s="54">
        <f t="shared" si="3"/>
        <v>6.768600000000001E-2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6.768600000000001E-2</v>
      </c>
      <c r="H39" s="54">
        <f>(BAWANA!U36+BAWANA!V36)/4000</f>
        <v>0</v>
      </c>
      <c r="I39" s="54"/>
      <c r="J39" s="54">
        <f t="shared" si="3"/>
        <v>6.768600000000001E-2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6.768600000000001E-2</v>
      </c>
      <c r="H40" s="54">
        <f>(BAWANA!U37+BAWANA!V37)/4000</f>
        <v>0</v>
      </c>
      <c r="I40" s="54"/>
      <c r="J40" s="54">
        <f t="shared" si="3"/>
        <v>6.768600000000001E-2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6.768600000000001E-2</v>
      </c>
      <c r="H41" s="54">
        <f>(BAWANA!U38+BAWANA!V38)/4000</f>
        <v>0</v>
      </c>
      <c r="I41" s="54"/>
      <c r="J41" s="54">
        <f t="shared" si="3"/>
        <v>6.768600000000001E-2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6.768600000000001E-2</v>
      </c>
      <c r="H42" s="54">
        <f>(BAWANA!U39+BAWANA!V39)/4000</f>
        <v>0</v>
      </c>
      <c r="I42" s="54"/>
      <c r="J42" s="54">
        <f t="shared" si="3"/>
        <v>6.768600000000001E-2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6.768600000000001E-2</v>
      </c>
      <c r="H43" s="54">
        <f>(BAWANA!U40+BAWANA!V40)/4000</f>
        <v>0</v>
      </c>
      <c r="I43" s="54"/>
      <c r="J43" s="54">
        <f t="shared" si="3"/>
        <v>6.768600000000001E-2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6.768600000000001E-2</v>
      </c>
      <c r="H44" s="54">
        <f>(BAWANA!U41+BAWANA!V41)/4000</f>
        <v>0</v>
      </c>
      <c r="I44" s="54"/>
      <c r="J44" s="54">
        <f t="shared" si="3"/>
        <v>6.768600000000001E-2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6.768600000000001E-2</v>
      </c>
      <c r="H45" s="54">
        <f>(BAWANA!U42+BAWANA!V42)/4000</f>
        <v>0</v>
      </c>
      <c r="I45" s="54"/>
      <c r="J45" s="54">
        <f t="shared" si="3"/>
        <v>6.768600000000001E-2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6.768600000000001E-2</v>
      </c>
      <c r="H47" s="54">
        <f>(BAWANA!U44+BAWANA!V44)/4000</f>
        <v>0</v>
      </c>
      <c r="I47" s="54"/>
      <c r="J47" s="54">
        <f t="shared" si="3"/>
        <v>6.768600000000001E-2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6.768600000000001E-2</v>
      </c>
      <c r="H48" s="54">
        <f>(BAWANA!U45+BAWANA!V45)/4000</f>
        <v>0</v>
      </c>
      <c r="I48" s="54"/>
      <c r="J48" s="54">
        <f t="shared" si="3"/>
        <v>6.768600000000001E-2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6.768600000000001E-2</v>
      </c>
      <c r="H49" s="54">
        <f>(BAWANA!U46+BAWANA!V46)/4000</f>
        <v>0</v>
      </c>
      <c r="I49" s="54"/>
      <c r="J49" s="54">
        <f t="shared" si="3"/>
        <v>6.768600000000001E-2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6.768600000000001E-2</v>
      </c>
      <c r="H50" s="54">
        <f>(BAWANA!U47+BAWANA!V47)/4000</f>
        <v>0</v>
      </c>
      <c r="I50" s="54"/>
      <c r="J50" s="54">
        <f t="shared" si="3"/>
        <v>6.768600000000001E-2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6.768600000000001E-2</v>
      </c>
      <c r="H52" s="54">
        <f>(BAWANA!U49+BAWANA!V49)/4000</f>
        <v>0</v>
      </c>
      <c r="I52" s="54"/>
      <c r="J52" s="54">
        <f t="shared" si="3"/>
        <v>6.768600000000001E-2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6.768600000000001E-2</v>
      </c>
      <c r="H53" s="54">
        <f>(BAWANA!U50+BAWANA!V50)/4000</f>
        <v>0</v>
      </c>
      <c r="I53" s="54"/>
      <c r="J53" s="54">
        <f t="shared" si="3"/>
        <v>6.768600000000001E-2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6.768600000000001E-2</v>
      </c>
      <c r="H54" s="54">
        <f>(BAWANA!U51+BAWANA!V51)/4000</f>
        <v>0</v>
      </c>
      <c r="I54" s="54"/>
      <c r="J54" s="54">
        <f t="shared" si="3"/>
        <v>6.768600000000001E-2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6.768600000000001E-2</v>
      </c>
      <c r="H55" s="54">
        <f>(BAWANA!U52+BAWANA!V52)/4000</f>
        <v>0</v>
      </c>
      <c r="I55" s="54"/>
      <c r="J55" s="54">
        <f t="shared" si="3"/>
        <v>6.768600000000001E-2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6.768600000000001E-2</v>
      </c>
      <c r="H57" s="54">
        <f>(BAWANA!U54+BAWANA!V54)/4000</f>
        <v>0</v>
      </c>
      <c r="I57" s="54"/>
      <c r="J57" s="54">
        <f t="shared" si="3"/>
        <v>6.768600000000001E-2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6.768600000000001E-2</v>
      </c>
      <c r="H58" s="54">
        <f>(BAWANA!U55+BAWANA!V55)/4000</f>
        <v>0</v>
      </c>
      <c r="I58" s="54"/>
      <c r="J58" s="54">
        <f t="shared" si="3"/>
        <v>6.768600000000001E-2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6.768600000000001E-2</v>
      </c>
      <c r="H59" s="54">
        <f>(BAWANA!U56+BAWANA!V56)/4000</f>
        <v>0</v>
      </c>
      <c r="I59" s="54"/>
      <c r="J59" s="54">
        <f t="shared" si="3"/>
        <v>6.768600000000001E-2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6.768600000000001E-2</v>
      </c>
      <c r="H60" s="54">
        <f>(BAWANA!U57+BAWANA!V57)/4000</f>
        <v>0</v>
      </c>
      <c r="I60" s="54"/>
      <c r="J60" s="54">
        <f t="shared" si="3"/>
        <v>6.768600000000001E-2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-2.5000000000000001E-3</v>
      </c>
      <c r="H62" s="54">
        <f>(BAWANA!U59+BAWANA!V59)/4000</f>
        <v>0</v>
      </c>
      <c r="I62" s="54"/>
      <c r="J62" s="54">
        <f t="shared" si="3"/>
        <v>-2.5000000000000001E-3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7.4999999999999997E-3</v>
      </c>
      <c r="H63" s="54">
        <f>(BAWANA!U60+BAWANA!V60)/4000</f>
        <v>0</v>
      </c>
      <c r="I63" s="54"/>
      <c r="J63" s="54">
        <f t="shared" si="3"/>
        <v>7.4999999999999997E-3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7.4999999999999997E-3</v>
      </c>
      <c r="H64" s="54">
        <f>(BAWANA!U61+BAWANA!V61)/4000</f>
        <v>0</v>
      </c>
      <c r="I64" s="54"/>
      <c r="J64" s="54">
        <f t="shared" si="3"/>
        <v>7.4999999999999997E-3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7.4999999999999997E-3</v>
      </c>
      <c r="H65" s="54">
        <f>(BAWANA!U62+BAWANA!V62)/4000</f>
        <v>0</v>
      </c>
      <c r="I65" s="54"/>
      <c r="J65" s="54">
        <f t="shared" si="3"/>
        <v>7.4999999999999997E-3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7.4999999999999997E-3</v>
      </c>
      <c r="H66" s="54">
        <f>(BAWANA!U63+BAWANA!V63)/4000</f>
        <v>0</v>
      </c>
      <c r="I66" s="54"/>
      <c r="J66" s="54">
        <f t="shared" si="3"/>
        <v>7.4999999999999997E-3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7.4999999999999997E-3</v>
      </c>
      <c r="H67" s="54">
        <f>(BAWANA!U64+BAWANA!V64)/4000</f>
        <v>0</v>
      </c>
      <c r="I67" s="54"/>
      <c r="J67" s="54">
        <f t="shared" si="3"/>
        <v>7.4999999999999997E-3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1.7500000000000002E-2</v>
      </c>
      <c r="H68" s="54">
        <f>(BAWANA!U65+BAWANA!V65)/4000</f>
        <v>0</v>
      </c>
      <c r="I68" s="54"/>
      <c r="J68" s="54">
        <f t="shared" si="3"/>
        <v>1.7500000000000002E-2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0.05</v>
      </c>
      <c r="H69" s="54">
        <f>(BAWANA!U66+BAWANA!V66)/4000</f>
        <v>0</v>
      </c>
      <c r="I69" s="54"/>
      <c r="J69" s="54">
        <f t="shared" si="3"/>
        <v>0.05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6.768600000000001E-2</v>
      </c>
      <c r="H70" s="54">
        <f>(BAWANA!U67+BAWANA!V67)/4000</f>
        <v>0</v>
      </c>
      <c r="I70" s="54"/>
      <c r="J70" s="54">
        <f t="shared" si="3"/>
        <v>6.768600000000001E-2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6.2435999999999998E-2</v>
      </c>
      <c r="H71" s="54">
        <f>(BAWANA!U68+BAWANA!V68)/4000</f>
        <v>0</v>
      </c>
      <c r="I71" s="54"/>
      <c r="J71" s="54">
        <f t="shared" ref="J71:J101" si="9">G71+H71+I71</f>
        <v>6.2435999999999998E-2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6.768600000000001E-2</v>
      </c>
      <c r="H72" s="54">
        <f>(BAWANA!U69+BAWANA!V69)/4000</f>
        <v>0</v>
      </c>
      <c r="I72" s="54"/>
      <c r="J72" s="54">
        <f t="shared" si="9"/>
        <v>6.768600000000001E-2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6.768600000000001E-2</v>
      </c>
      <c r="H73" s="54">
        <f>(BAWANA!U70+BAWANA!V70)/4000</f>
        <v>0</v>
      </c>
      <c r="I73" s="54"/>
      <c r="J73" s="54">
        <f t="shared" si="9"/>
        <v>6.768600000000001E-2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6.768600000000001E-2</v>
      </c>
      <c r="H74" s="54">
        <f>(BAWANA!U71+BAWANA!V71)/4000</f>
        <v>0</v>
      </c>
      <c r="I74" s="54"/>
      <c r="J74" s="54">
        <f t="shared" si="9"/>
        <v>6.768600000000001E-2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6.768600000000001E-2</v>
      </c>
      <c r="H75" s="54">
        <f>(BAWANA!U72+BAWANA!V72)/4000</f>
        <v>0</v>
      </c>
      <c r="I75" s="54"/>
      <c r="J75" s="54">
        <f t="shared" si="9"/>
        <v>6.768600000000001E-2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6.768600000000001E-2</v>
      </c>
      <c r="H77" s="54">
        <f>(BAWANA!U74+BAWANA!V74)/4000</f>
        <v>0</v>
      </c>
      <c r="I77" s="54"/>
      <c r="J77" s="54">
        <f t="shared" si="9"/>
        <v>6.768600000000001E-2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6.768600000000001E-2</v>
      </c>
      <c r="H78" s="54">
        <f>(BAWANA!U75+BAWANA!V75)/4000</f>
        <v>0</v>
      </c>
      <c r="I78" s="54"/>
      <c r="J78" s="54">
        <f t="shared" si="9"/>
        <v>6.768600000000001E-2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7.2585999999999998E-2</v>
      </c>
      <c r="H79" s="54">
        <f>(BAWANA!U76+BAWANA!V76)/4000</f>
        <v>0</v>
      </c>
      <c r="I79" s="54"/>
      <c r="J79" s="54">
        <f t="shared" si="9"/>
        <v>7.2585999999999998E-2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6.768600000000001E-2</v>
      </c>
      <c r="H81" s="54">
        <f>(BAWANA!U78+BAWANA!V78)/4000</f>
        <v>0</v>
      </c>
      <c r="I81" s="54"/>
      <c r="J81" s="54">
        <f t="shared" si="9"/>
        <v>6.768600000000001E-2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6.768600000000001E-2</v>
      </c>
      <c r="H82" s="54">
        <f>(BAWANA!U79+BAWANA!V79)/4000</f>
        <v>0</v>
      </c>
      <c r="I82" s="54"/>
      <c r="J82" s="54">
        <f t="shared" si="9"/>
        <v>6.768600000000001E-2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6.768600000000001E-2</v>
      </c>
      <c r="H83" s="54">
        <f>(BAWANA!U80+BAWANA!V80)/4000</f>
        <v>0</v>
      </c>
      <c r="I83" s="54"/>
      <c r="J83" s="54">
        <f t="shared" si="9"/>
        <v>6.768600000000001E-2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6.768600000000001E-2</v>
      </c>
      <c r="H84" s="54">
        <f>(BAWANA!U81+BAWANA!V81)/4000</f>
        <v>0</v>
      </c>
      <c r="I84" s="54"/>
      <c r="J84" s="54">
        <f t="shared" si="9"/>
        <v>6.768600000000001E-2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6.768600000000001E-2</v>
      </c>
      <c r="H85" s="54">
        <f>(BAWANA!U82+BAWANA!V82)/4000</f>
        <v>0</v>
      </c>
      <c r="I85" s="54"/>
      <c r="J85" s="54">
        <f t="shared" si="9"/>
        <v>6.768600000000001E-2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6.768600000000001E-2</v>
      </c>
      <c r="H86" s="54">
        <f>(BAWANA!U83+BAWANA!V83)/4000</f>
        <v>0</v>
      </c>
      <c r="I86" s="54"/>
      <c r="J86" s="54">
        <f t="shared" si="9"/>
        <v>6.768600000000001E-2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7.5090000000000004E-2</v>
      </c>
      <c r="H90" s="54">
        <f>(BAWANA!U87+BAWANA!V87)/4000</f>
        <v>0</v>
      </c>
      <c r="I90" s="54"/>
      <c r="J90" s="54">
        <f t="shared" si="9"/>
        <v>7.5090000000000004E-2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7.5090000000000004E-2</v>
      </c>
      <c r="H91" s="54">
        <f>(BAWANA!U88+BAWANA!V88)/4000</f>
        <v>0</v>
      </c>
      <c r="I91" s="54"/>
      <c r="J91" s="54">
        <f t="shared" si="9"/>
        <v>7.5090000000000004E-2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7.5090000000000004E-2</v>
      </c>
      <c r="H92" s="54">
        <f>(BAWANA!U89+BAWANA!V89)/4000</f>
        <v>0</v>
      </c>
      <c r="I92" s="54"/>
      <c r="J92" s="54">
        <f t="shared" si="9"/>
        <v>7.5090000000000004E-2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7.5090000000000004E-2</v>
      </c>
      <c r="H93" s="54">
        <f>(BAWANA!U90+BAWANA!V90)/4000</f>
        <v>0</v>
      </c>
      <c r="I93" s="54"/>
      <c r="J93" s="54">
        <f t="shared" si="9"/>
        <v>7.5090000000000004E-2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7.5090000000000004E-2</v>
      </c>
      <c r="H94" s="54">
        <f>(BAWANA!U91+BAWANA!V91)/4000</f>
        <v>0</v>
      </c>
      <c r="I94" s="54"/>
      <c r="J94" s="54">
        <f t="shared" si="9"/>
        <v>7.5090000000000004E-2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7.5090000000000004E-2</v>
      </c>
      <c r="H95" s="54">
        <f>(BAWANA!U92+BAWANA!V92)/4000</f>
        <v>0</v>
      </c>
      <c r="I95" s="54"/>
      <c r="J95" s="54">
        <f t="shared" si="9"/>
        <v>7.5090000000000004E-2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6.3319540000000067</v>
      </c>
      <c r="H102" s="54">
        <f t="shared" si="14"/>
        <v>0</v>
      </c>
      <c r="I102" s="54"/>
      <c r="J102" s="54">
        <f t="shared" si="14"/>
        <v>6.3319540000000067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342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342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9.67</v>
      </c>
      <c r="L3" s="95">
        <v>0</v>
      </c>
      <c r="M3" s="114">
        <v>0</v>
      </c>
      <c r="N3" s="113">
        <v>-84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-124</v>
      </c>
      <c r="V3" s="116">
        <v>9.67</v>
      </c>
      <c r="W3">
        <v>-84</v>
      </c>
      <c r="X3">
        <v>0</v>
      </c>
      <c r="Y3">
        <v>0</v>
      </c>
      <c r="Z3">
        <v>9.67</v>
      </c>
      <c r="AA3">
        <v>-40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9.67</v>
      </c>
      <c r="L4" s="88">
        <v>0</v>
      </c>
      <c r="M4" s="116">
        <v>0</v>
      </c>
      <c r="N4" s="115">
        <v>-98</v>
      </c>
      <c r="O4" s="88">
        <v>0</v>
      </c>
      <c r="P4" s="88">
        <v>-40</v>
      </c>
      <c r="Q4" s="88">
        <v>0</v>
      </c>
      <c r="R4" s="88">
        <v>0</v>
      </c>
      <c r="S4" s="116">
        <v>0</v>
      </c>
      <c r="U4" s="115">
        <v>-138</v>
      </c>
      <c r="V4" s="116">
        <v>9.67</v>
      </c>
      <c r="W4">
        <v>-98</v>
      </c>
      <c r="X4">
        <v>0</v>
      </c>
      <c r="Y4">
        <v>0</v>
      </c>
      <c r="Z4">
        <v>9.67</v>
      </c>
      <c r="AA4">
        <v>-40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9.67</v>
      </c>
      <c r="L5" s="88">
        <v>0</v>
      </c>
      <c r="M5" s="116">
        <v>0</v>
      </c>
      <c r="N5" s="115">
        <v>0</v>
      </c>
      <c r="O5" s="88">
        <v>0</v>
      </c>
      <c r="P5" s="88">
        <v>-40</v>
      </c>
      <c r="Q5" s="88">
        <v>0</v>
      </c>
      <c r="R5" s="88">
        <v>0</v>
      </c>
      <c r="S5" s="116">
        <v>0</v>
      </c>
      <c r="U5" s="115">
        <v>-40</v>
      </c>
      <c r="V5" s="116">
        <v>9.67</v>
      </c>
      <c r="W5">
        <v>0</v>
      </c>
      <c r="X5">
        <v>0</v>
      </c>
      <c r="Y5">
        <v>0</v>
      </c>
      <c r="Z5">
        <v>9.67</v>
      </c>
      <c r="AA5">
        <v>-40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9.67</v>
      </c>
      <c r="L6" s="88">
        <v>0</v>
      </c>
      <c r="M6" s="116">
        <v>0</v>
      </c>
      <c r="N6" s="115">
        <v>0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-40</v>
      </c>
      <c r="V6" s="116">
        <v>9.67</v>
      </c>
      <c r="W6">
        <v>0</v>
      </c>
      <c r="X6">
        <v>0</v>
      </c>
      <c r="Y6">
        <v>0</v>
      </c>
      <c r="Z6">
        <v>9.67</v>
      </c>
      <c r="AA6">
        <v>-40</v>
      </c>
    </row>
    <row r="7" spans="1:27">
      <c r="G7" t="s">
        <v>49</v>
      </c>
      <c r="H7" s="115">
        <v>0</v>
      </c>
      <c r="I7" s="88">
        <v>9.67</v>
      </c>
      <c r="J7" s="88">
        <v>0</v>
      </c>
      <c r="K7" s="88">
        <v>0</v>
      </c>
      <c r="L7" s="88">
        <v>12.57</v>
      </c>
      <c r="M7" s="116">
        <v>0</v>
      </c>
      <c r="N7" s="115">
        <v>-7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-7</v>
      </c>
      <c r="V7" s="116">
        <v>22.24</v>
      </c>
      <c r="W7">
        <v>-7</v>
      </c>
      <c r="X7">
        <v>9.67</v>
      </c>
      <c r="Y7">
        <v>12.57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9.67</v>
      </c>
      <c r="J8" s="88">
        <v>0</v>
      </c>
      <c r="K8" s="88">
        <v>0</v>
      </c>
      <c r="L8" s="88">
        <v>0</v>
      </c>
      <c r="M8" s="116">
        <v>0</v>
      </c>
      <c r="N8" s="115">
        <v>-23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-23</v>
      </c>
      <c r="V8" s="116">
        <v>9.67</v>
      </c>
      <c r="W8">
        <v>-23</v>
      </c>
      <c r="X8">
        <v>9.67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96.7</v>
      </c>
      <c r="J9" s="88">
        <v>0</v>
      </c>
      <c r="K9" s="88">
        <v>0</v>
      </c>
      <c r="L9" s="88">
        <v>0</v>
      </c>
      <c r="M9" s="116">
        <v>0</v>
      </c>
      <c r="N9" s="115">
        <v>-63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-63</v>
      </c>
      <c r="V9" s="116">
        <v>96.7</v>
      </c>
      <c r="W9">
        <v>-63</v>
      </c>
      <c r="X9">
        <v>96.7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38.68</v>
      </c>
      <c r="J10" s="88">
        <v>0</v>
      </c>
      <c r="K10" s="88">
        <v>9.67</v>
      </c>
      <c r="L10" s="88">
        <v>0</v>
      </c>
      <c r="M10" s="116">
        <v>0</v>
      </c>
      <c r="N10" s="115">
        <v>-62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-62</v>
      </c>
      <c r="V10" s="116">
        <v>48.35</v>
      </c>
      <c r="W10">
        <v>-62</v>
      </c>
      <c r="X10">
        <v>38.68</v>
      </c>
      <c r="Y10">
        <v>0</v>
      </c>
      <c r="Z10">
        <v>9.67</v>
      </c>
      <c r="AA10">
        <v>0</v>
      </c>
    </row>
    <row r="11" spans="1:27">
      <c r="G11" t="s">
        <v>53</v>
      </c>
      <c r="H11" s="115">
        <v>0</v>
      </c>
      <c r="I11" s="88">
        <v>33.85</v>
      </c>
      <c r="J11" s="88">
        <v>0</v>
      </c>
      <c r="K11" s="88">
        <v>0</v>
      </c>
      <c r="L11" s="88">
        <v>0</v>
      </c>
      <c r="M11" s="116">
        <v>0</v>
      </c>
      <c r="N11" s="115">
        <v>-16</v>
      </c>
      <c r="O11" s="88">
        <v>0</v>
      </c>
      <c r="P11" s="88">
        <v>-40</v>
      </c>
      <c r="Q11" s="88">
        <v>0</v>
      </c>
      <c r="R11" s="88">
        <v>0</v>
      </c>
      <c r="S11" s="116">
        <v>0</v>
      </c>
      <c r="U11" s="115">
        <v>-56</v>
      </c>
      <c r="V11" s="116">
        <v>33.840000000000003</v>
      </c>
      <c r="W11">
        <v>-16</v>
      </c>
      <c r="X11">
        <v>33.85</v>
      </c>
      <c r="Y11">
        <v>0</v>
      </c>
      <c r="Z11">
        <v>0</v>
      </c>
      <c r="AA11">
        <v>-40</v>
      </c>
    </row>
    <row r="12" spans="1:27">
      <c r="G12" t="s">
        <v>54</v>
      </c>
      <c r="H12" s="115">
        <v>16.440000000000001</v>
      </c>
      <c r="I12" s="88">
        <v>43.51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59.95</v>
      </c>
      <c r="W12">
        <v>16.440000000000001</v>
      </c>
      <c r="X12">
        <v>43.51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43.51</v>
      </c>
      <c r="I13" s="88">
        <v>43.52</v>
      </c>
      <c r="J13" s="88">
        <v>0</v>
      </c>
      <c r="K13" s="88">
        <v>9.67</v>
      </c>
      <c r="L13" s="88">
        <v>11.12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107.82</v>
      </c>
      <c r="W13">
        <v>43.51</v>
      </c>
      <c r="X13">
        <v>43.52</v>
      </c>
      <c r="Y13">
        <v>11.12</v>
      </c>
      <c r="Z13">
        <v>9.67</v>
      </c>
      <c r="AA13">
        <v>0</v>
      </c>
    </row>
    <row r="14" spans="1:27">
      <c r="G14" t="s">
        <v>56</v>
      </c>
      <c r="H14" s="115">
        <v>39.65</v>
      </c>
      <c r="I14" s="88">
        <v>38.68</v>
      </c>
      <c r="J14" s="88">
        <v>0</v>
      </c>
      <c r="K14" s="88">
        <v>0</v>
      </c>
      <c r="L14" s="88">
        <v>3.87</v>
      </c>
      <c r="M14" s="116">
        <v>0</v>
      </c>
      <c r="N14" s="115">
        <v>0</v>
      </c>
      <c r="O14" s="88">
        <v>0</v>
      </c>
      <c r="P14" s="88">
        <v>-40</v>
      </c>
      <c r="Q14" s="88">
        <v>0</v>
      </c>
      <c r="R14" s="88">
        <v>0</v>
      </c>
      <c r="S14" s="116">
        <v>0</v>
      </c>
      <c r="U14" s="115">
        <v>-40</v>
      </c>
      <c r="V14" s="116">
        <v>82.2</v>
      </c>
      <c r="W14">
        <v>39.65</v>
      </c>
      <c r="X14">
        <v>38.68</v>
      </c>
      <c r="Y14">
        <v>3.87</v>
      </c>
      <c r="Z14">
        <v>0</v>
      </c>
      <c r="AA14">
        <v>-40</v>
      </c>
    </row>
    <row r="15" spans="1:27">
      <c r="G15" t="s">
        <v>57</v>
      </c>
      <c r="H15" s="115">
        <v>19.34</v>
      </c>
      <c r="I15" s="88">
        <v>43.51</v>
      </c>
      <c r="J15" s="88">
        <v>0</v>
      </c>
      <c r="K15" s="88">
        <v>0</v>
      </c>
      <c r="L15" s="88">
        <v>6.77</v>
      </c>
      <c r="M15" s="116">
        <v>0</v>
      </c>
      <c r="N15" s="115">
        <v>0</v>
      </c>
      <c r="O15" s="88">
        <v>0</v>
      </c>
      <c r="P15" s="88">
        <v>-90</v>
      </c>
      <c r="Q15" s="88">
        <v>0</v>
      </c>
      <c r="R15" s="88">
        <v>0</v>
      </c>
      <c r="S15" s="116">
        <v>0</v>
      </c>
      <c r="U15" s="115">
        <v>-90</v>
      </c>
      <c r="V15" s="116">
        <v>69.62</v>
      </c>
      <c r="W15">
        <v>19.34</v>
      </c>
      <c r="X15">
        <v>43.51</v>
      </c>
      <c r="Y15">
        <v>6.77</v>
      </c>
      <c r="Z15">
        <v>0</v>
      </c>
      <c r="AA15">
        <v>-90</v>
      </c>
    </row>
    <row r="16" spans="1:27">
      <c r="G16" t="s">
        <v>58</v>
      </c>
      <c r="H16" s="115">
        <v>45.45</v>
      </c>
      <c r="I16" s="88">
        <v>77.36</v>
      </c>
      <c r="J16" s="88">
        <v>0</v>
      </c>
      <c r="K16" s="88">
        <v>9.67</v>
      </c>
      <c r="L16" s="88">
        <v>5.8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138.28</v>
      </c>
      <c r="W16">
        <v>45.45</v>
      </c>
      <c r="X16">
        <v>77.36</v>
      </c>
      <c r="Y16">
        <v>5.8</v>
      </c>
      <c r="Z16">
        <v>9.67</v>
      </c>
      <c r="AA16">
        <v>0</v>
      </c>
    </row>
    <row r="17" spans="7:27">
      <c r="G17" t="s">
        <v>59</v>
      </c>
      <c r="H17" s="115">
        <v>76.39</v>
      </c>
      <c r="I17" s="88">
        <v>19.34</v>
      </c>
      <c r="J17" s="88">
        <v>0</v>
      </c>
      <c r="K17" s="88">
        <v>0</v>
      </c>
      <c r="L17" s="88">
        <v>6.77</v>
      </c>
      <c r="M17" s="116">
        <v>0</v>
      </c>
      <c r="N17" s="115">
        <v>0</v>
      </c>
      <c r="O17" s="88">
        <v>0</v>
      </c>
      <c r="P17" s="88">
        <v>-50</v>
      </c>
      <c r="Q17" s="88">
        <v>0</v>
      </c>
      <c r="R17" s="88">
        <v>0</v>
      </c>
      <c r="S17" s="116">
        <v>0</v>
      </c>
      <c r="U17" s="115">
        <v>-50</v>
      </c>
      <c r="V17" s="116">
        <v>102.5</v>
      </c>
      <c r="W17">
        <v>76.39</v>
      </c>
      <c r="X17">
        <v>19.34</v>
      </c>
      <c r="Y17">
        <v>6.77</v>
      </c>
      <c r="Z17">
        <v>0</v>
      </c>
      <c r="AA17">
        <v>-50</v>
      </c>
    </row>
    <row r="18" spans="7:27">
      <c r="G18" t="s">
        <v>60</v>
      </c>
      <c r="H18" s="115">
        <v>77.36</v>
      </c>
      <c r="I18" s="88">
        <v>0</v>
      </c>
      <c r="J18" s="88">
        <v>0</v>
      </c>
      <c r="K18" s="88">
        <v>0</v>
      </c>
      <c r="L18" s="88">
        <v>5.8</v>
      </c>
      <c r="M18" s="116">
        <v>0</v>
      </c>
      <c r="N18" s="115">
        <v>0</v>
      </c>
      <c r="O18" s="88">
        <v>0</v>
      </c>
      <c r="P18" s="88">
        <v>-50</v>
      </c>
      <c r="Q18" s="88">
        <v>0</v>
      </c>
      <c r="R18" s="88">
        <v>0</v>
      </c>
      <c r="S18" s="116">
        <v>0</v>
      </c>
      <c r="U18" s="115">
        <v>-50</v>
      </c>
      <c r="V18" s="116">
        <v>83.16</v>
      </c>
      <c r="W18">
        <v>77.36</v>
      </c>
      <c r="X18">
        <v>0</v>
      </c>
      <c r="Y18">
        <v>5.8</v>
      </c>
      <c r="Z18">
        <v>0</v>
      </c>
      <c r="AA18">
        <v>-50</v>
      </c>
    </row>
    <row r="19" spans="7:27">
      <c r="G19" t="s">
        <v>61</v>
      </c>
      <c r="H19" s="115">
        <v>76.39</v>
      </c>
      <c r="I19" s="88">
        <v>0</v>
      </c>
      <c r="J19" s="88">
        <v>0</v>
      </c>
      <c r="K19" s="88">
        <v>0</v>
      </c>
      <c r="L19" s="88">
        <v>9.67</v>
      </c>
      <c r="M19" s="116">
        <v>0</v>
      </c>
      <c r="N19" s="115">
        <v>0</v>
      </c>
      <c r="O19" s="88">
        <v>0</v>
      </c>
      <c r="P19" s="88">
        <v>-100</v>
      </c>
      <c r="Q19" s="88">
        <v>0</v>
      </c>
      <c r="R19" s="88">
        <v>0</v>
      </c>
      <c r="S19" s="116">
        <v>0</v>
      </c>
      <c r="U19" s="115">
        <v>-100</v>
      </c>
      <c r="V19" s="116">
        <v>86.06</v>
      </c>
      <c r="W19">
        <v>76.39</v>
      </c>
      <c r="X19">
        <v>0</v>
      </c>
      <c r="Y19">
        <v>9.67</v>
      </c>
      <c r="Z19">
        <v>0</v>
      </c>
      <c r="AA19">
        <v>-100</v>
      </c>
    </row>
    <row r="20" spans="7:27">
      <c r="G20" t="s">
        <v>62</v>
      </c>
      <c r="H20" s="115">
        <v>30.95</v>
      </c>
      <c r="I20" s="88">
        <v>9.67</v>
      </c>
      <c r="J20" s="88">
        <v>0</v>
      </c>
      <c r="K20" s="88">
        <v>9.67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53.18</v>
      </c>
      <c r="W20">
        <v>30.95</v>
      </c>
      <c r="X20">
        <v>9.67</v>
      </c>
      <c r="Y20">
        <v>2.9</v>
      </c>
      <c r="Z20">
        <v>9.67</v>
      </c>
      <c r="AA20">
        <v>0</v>
      </c>
    </row>
    <row r="21" spans="7:27">
      <c r="G21" t="s">
        <v>63</v>
      </c>
      <c r="H21" s="115">
        <v>78.319999999999993</v>
      </c>
      <c r="I21" s="88">
        <v>9.67</v>
      </c>
      <c r="J21" s="88">
        <v>0</v>
      </c>
      <c r="K21" s="88">
        <v>9.67</v>
      </c>
      <c r="L21" s="88">
        <v>4.84</v>
      </c>
      <c r="M21" s="116">
        <v>0</v>
      </c>
      <c r="N21" s="115">
        <v>0</v>
      </c>
      <c r="O21" s="88">
        <v>0</v>
      </c>
      <c r="P21" s="88">
        <v>-65</v>
      </c>
      <c r="Q21" s="88">
        <v>0</v>
      </c>
      <c r="R21" s="88">
        <v>0</v>
      </c>
      <c r="S21" s="116">
        <v>0</v>
      </c>
      <c r="U21" s="115">
        <v>-65</v>
      </c>
      <c r="V21" s="116">
        <v>102.5</v>
      </c>
      <c r="W21">
        <v>78.319999999999993</v>
      </c>
      <c r="X21">
        <v>9.67</v>
      </c>
      <c r="Y21">
        <v>4.84</v>
      </c>
      <c r="Z21">
        <v>9.67</v>
      </c>
      <c r="AA21">
        <v>-65</v>
      </c>
    </row>
    <row r="22" spans="7:27">
      <c r="G22" t="s">
        <v>64</v>
      </c>
      <c r="H22" s="115">
        <v>87.99</v>
      </c>
      <c r="I22" s="88">
        <v>4.84</v>
      </c>
      <c r="J22" s="88">
        <v>0</v>
      </c>
      <c r="K22" s="88">
        <v>9.67</v>
      </c>
      <c r="L22" s="88">
        <v>4.84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107.34</v>
      </c>
      <c r="W22">
        <v>87.99</v>
      </c>
      <c r="X22">
        <v>4.84</v>
      </c>
      <c r="Y22">
        <v>4.84</v>
      </c>
      <c r="Z22">
        <v>9.67</v>
      </c>
      <c r="AA22">
        <v>0</v>
      </c>
    </row>
    <row r="23" spans="7:27">
      <c r="G23" t="s">
        <v>65</v>
      </c>
      <c r="H23" s="115">
        <v>36.74</v>
      </c>
      <c r="I23" s="88">
        <v>19.34</v>
      </c>
      <c r="J23" s="88">
        <v>0</v>
      </c>
      <c r="K23" s="88">
        <v>0</v>
      </c>
      <c r="L23" s="88">
        <v>4.84</v>
      </c>
      <c r="M23" s="116">
        <v>0</v>
      </c>
      <c r="N23" s="115">
        <v>0</v>
      </c>
      <c r="O23" s="88">
        <v>0</v>
      </c>
      <c r="P23" s="88">
        <v>-130</v>
      </c>
      <c r="Q23" s="88">
        <v>0</v>
      </c>
      <c r="R23" s="88">
        <v>0</v>
      </c>
      <c r="S23" s="116">
        <v>0</v>
      </c>
      <c r="U23" s="115">
        <v>-130</v>
      </c>
      <c r="V23" s="116">
        <v>60.92</v>
      </c>
      <c r="W23">
        <v>36.74</v>
      </c>
      <c r="X23">
        <v>19.34</v>
      </c>
      <c r="Y23">
        <v>4.84</v>
      </c>
      <c r="Z23">
        <v>0</v>
      </c>
      <c r="AA23">
        <v>-130</v>
      </c>
    </row>
    <row r="24" spans="7:27">
      <c r="G24" t="s">
        <v>66</v>
      </c>
      <c r="H24" s="115">
        <v>71.55</v>
      </c>
      <c r="I24" s="88">
        <v>0</v>
      </c>
      <c r="J24" s="88">
        <v>0</v>
      </c>
      <c r="K24" s="88">
        <v>9.67</v>
      </c>
      <c r="L24" s="88">
        <v>4.84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86.06</v>
      </c>
      <c r="W24">
        <v>71.55</v>
      </c>
      <c r="X24">
        <v>0</v>
      </c>
      <c r="Y24">
        <v>4.84</v>
      </c>
      <c r="Z24">
        <v>9.67</v>
      </c>
      <c r="AA24">
        <v>0</v>
      </c>
    </row>
    <row r="25" spans="7:27">
      <c r="G25" t="s">
        <v>67</v>
      </c>
      <c r="H25" s="115">
        <v>0</v>
      </c>
      <c r="I25" s="88">
        <v>4.84</v>
      </c>
      <c r="J25" s="88">
        <v>0</v>
      </c>
      <c r="K25" s="88">
        <v>0</v>
      </c>
      <c r="L25" s="88">
        <v>8.6999999999999993</v>
      </c>
      <c r="M25" s="116">
        <v>0</v>
      </c>
      <c r="N25" s="115">
        <v>-4</v>
      </c>
      <c r="O25" s="88">
        <v>0</v>
      </c>
      <c r="P25" s="88">
        <v>-130</v>
      </c>
      <c r="Q25" s="88">
        <v>0</v>
      </c>
      <c r="R25" s="88">
        <v>0</v>
      </c>
      <c r="S25" s="116">
        <v>0</v>
      </c>
      <c r="U25" s="115">
        <v>-134</v>
      </c>
      <c r="V25" s="116">
        <v>13.54</v>
      </c>
      <c r="W25">
        <v>-4</v>
      </c>
      <c r="X25">
        <v>4.84</v>
      </c>
      <c r="Y25">
        <v>8.6999999999999993</v>
      </c>
      <c r="Z25">
        <v>0</v>
      </c>
      <c r="AA25">
        <v>-130</v>
      </c>
    </row>
    <row r="26" spans="7:27">
      <c r="G26" t="s">
        <v>68</v>
      </c>
      <c r="H26" s="115">
        <v>42.54</v>
      </c>
      <c r="I26" s="88">
        <v>4.84</v>
      </c>
      <c r="J26" s="88">
        <v>0</v>
      </c>
      <c r="K26" s="88">
        <v>0</v>
      </c>
      <c r="L26" s="88">
        <v>2.9</v>
      </c>
      <c r="M26" s="116">
        <v>0</v>
      </c>
      <c r="N26" s="115">
        <v>0</v>
      </c>
      <c r="O26" s="88">
        <v>0</v>
      </c>
      <c r="P26" s="88">
        <v>-90</v>
      </c>
      <c r="Q26" s="88">
        <v>0</v>
      </c>
      <c r="R26" s="88">
        <v>0</v>
      </c>
      <c r="S26" s="116">
        <v>0</v>
      </c>
      <c r="U26" s="115">
        <v>-90</v>
      </c>
      <c r="V26" s="116">
        <v>50.28</v>
      </c>
      <c r="W26">
        <v>42.54</v>
      </c>
      <c r="X26">
        <v>4.84</v>
      </c>
      <c r="Y26">
        <v>2.9</v>
      </c>
      <c r="Z26">
        <v>0</v>
      </c>
      <c r="AA26">
        <v>-90</v>
      </c>
    </row>
    <row r="27" spans="7:27">
      <c r="G27" t="s">
        <v>69</v>
      </c>
      <c r="H27" s="115">
        <v>52.22</v>
      </c>
      <c r="I27" s="88">
        <v>0</v>
      </c>
      <c r="J27" s="88">
        <v>0</v>
      </c>
      <c r="K27" s="88">
        <v>0</v>
      </c>
      <c r="L27" s="88">
        <v>3.87</v>
      </c>
      <c r="M27" s="116">
        <v>0</v>
      </c>
      <c r="N27" s="115">
        <v>0</v>
      </c>
      <c r="O27" s="88">
        <v>0</v>
      </c>
      <c r="P27" s="88">
        <v>-80</v>
      </c>
      <c r="Q27" s="88">
        <v>0</v>
      </c>
      <c r="R27" s="88">
        <v>0</v>
      </c>
      <c r="S27" s="116">
        <v>0</v>
      </c>
      <c r="U27" s="115">
        <v>-80</v>
      </c>
      <c r="V27" s="116">
        <v>56.09</v>
      </c>
      <c r="W27">
        <v>52.22</v>
      </c>
      <c r="X27">
        <v>0</v>
      </c>
      <c r="Y27">
        <v>3.87</v>
      </c>
      <c r="Z27">
        <v>0</v>
      </c>
      <c r="AA27">
        <v>-80</v>
      </c>
    </row>
    <row r="28" spans="7:27">
      <c r="G28" t="s">
        <v>70</v>
      </c>
      <c r="H28" s="115">
        <v>7.73</v>
      </c>
      <c r="I28" s="88">
        <v>0</v>
      </c>
      <c r="J28" s="88">
        <v>0</v>
      </c>
      <c r="K28" s="88">
        <v>0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11.6</v>
      </c>
      <c r="W28">
        <v>7.73</v>
      </c>
      <c r="X28">
        <v>0</v>
      </c>
      <c r="Y28">
        <v>3.87</v>
      </c>
      <c r="Z28">
        <v>0</v>
      </c>
      <c r="AA28">
        <v>0</v>
      </c>
    </row>
    <row r="29" spans="7:27">
      <c r="G29" t="s">
        <v>71</v>
      </c>
      <c r="H29" s="115">
        <v>4.84</v>
      </c>
      <c r="I29" s="88">
        <v>4.84</v>
      </c>
      <c r="J29" s="88">
        <v>0</v>
      </c>
      <c r="K29" s="88">
        <v>9.66</v>
      </c>
      <c r="L29" s="88">
        <v>3.87</v>
      </c>
      <c r="M29" s="116">
        <v>0</v>
      </c>
      <c r="N29" s="115">
        <v>0</v>
      </c>
      <c r="O29" s="88">
        <v>0</v>
      </c>
      <c r="P29" s="88">
        <v>-50</v>
      </c>
      <c r="Q29" s="88">
        <v>0</v>
      </c>
      <c r="R29" s="88">
        <v>0</v>
      </c>
      <c r="S29" s="116">
        <v>0</v>
      </c>
      <c r="U29" s="115">
        <v>-50</v>
      </c>
      <c r="V29" s="116">
        <v>23.21</v>
      </c>
      <c r="W29">
        <v>4.84</v>
      </c>
      <c r="X29">
        <v>4.84</v>
      </c>
      <c r="Y29">
        <v>3.87</v>
      </c>
      <c r="Z29">
        <v>9.66</v>
      </c>
      <c r="AA29">
        <v>-50</v>
      </c>
    </row>
    <row r="30" spans="7:27">
      <c r="G30" t="s">
        <v>72</v>
      </c>
      <c r="H30" s="115">
        <v>0</v>
      </c>
      <c r="I30" s="88">
        <v>55.12</v>
      </c>
      <c r="J30" s="88">
        <v>0</v>
      </c>
      <c r="K30" s="88">
        <v>0</v>
      </c>
      <c r="L30" s="88">
        <v>2.9</v>
      </c>
      <c r="M30" s="116">
        <v>0</v>
      </c>
      <c r="N30" s="115">
        <v>-19</v>
      </c>
      <c r="O30" s="88">
        <v>0</v>
      </c>
      <c r="P30" s="88">
        <v>-50</v>
      </c>
      <c r="Q30" s="88">
        <v>0</v>
      </c>
      <c r="R30" s="88">
        <v>0</v>
      </c>
      <c r="S30" s="116">
        <v>0</v>
      </c>
      <c r="U30" s="115">
        <v>-69</v>
      </c>
      <c r="V30" s="116">
        <v>58.02</v>
      </c>
      <c r="W30">
        <v>-19</v>
      </c>
      <c r="X30">
        <v>55.12</v>
      </c>
      <c r="Y30">
        <v>2.9</v>
      </c>
      <c r="Z30">
        <v>0</v>
      </c>
      <c r="AA30">
        <v>-50</v>
      </c>
    </row>
    <row r="31" spans="7:27">
      <c r="G31" t="s">
        <v>73</v>
      </c>
      <c r="H31" s="115">
        <v>0</v>
      </c>
      <c r="I31" s="88">
        <v>12.57</v>
      </c>
      <c r="J31" s="88">
        <v>0</v>
      </c>
      <c r="K31" s="88">
        <v>0</v>
      </c>
      <c r="L31" s="88">
        <v>6.77</v>
      </c>
      <c r="M31" s="116">
        <v>0</v>
      </c>
      <c r="N31" s="115">
        <v>-32</v>
      </c>
      <c r="O31" s="88">
        <v>0</v>
      </c>
      <c r="P31" s="88">
        <v>-50</v>
      </c>
      <c r="Q31" s="88">
        <v>-70</v>
      </c>
      <c r="R31" s="88">
        <v>0</v>
      </c>
      <c r="S31" s="116">
        <v>0</v>
      </c>
      <c r="U31" s="115">
        <v>-152</v>
      </c>
      <c r="V31" s="116">
        <v>19.34</v>
      </c>
      <c r="W31">
        <v>-32</v>
      </c>
      <c r="X31">
        <v>12.57</v>
      </c>
      <c r="Y31">
        <v>6.77</v>
      </c>
      <c r="Z31">
        <v>-70</v>
      </c>
      <c r="AA31">
        <v>-50</v>
      </c>
    </row>
    <row r="32" spans="7:27">
      <c r="G32" t="s">
        <v>74</v>
      </c>
      <c r="H32" s="115">
        <v>5.8</v>
      </c>
      <c r="I32" s="88">
        <v>0</v>
      </c>
      <c r="J32" s="88">
        <v>0</v>
      </c>
      <c r="K32" s="88">
        <v>0</v>
      </c>
      <c r="L32" s="88">
        <v>0.97</v>
      </c>
      <c r="M32" s="116">
        <v>0</v>
      </c>
      <c r="N32" s="115">
        <v>0</v>
      </c>
      <c r="O32" s="88">
        <v>-20</v>
      </c>
      <c r="P32" s="88">
        <v>0</v>
      </c>
      <c r="Q32" s="88">
        <v>-30</v>
      </c>
      <c r="R32" s="88">
        <v>0</v>
      </c>
      <c r="S32" s="116">
        <v>0</v>
      </c>
      <c r="U32" s="115">
        <v>-50</v>
      </c>
      <c r="V32" s="116">
        <v>6.77</v>
      </c>
      <c r="W32">
        <v>5.8</v>
      </c>
      <c r="X32">
        <v>-20</v>
      </c>
      <c r="Y32">
        <v>0.97</v>
      </c>
      <c r="Z32">
        <v>-30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3.87</v>
      </c>
      <c r="M33" s="116">
        <v>0</v>
      </c>
      <c r="N33" s="115">
        <v>-33</v>
      </c>
      <c r="O33" s="88">
        <v>-25</v>
      </c>
      <c r="P33" s="88">
        <v>-150</v>
      </c>
      <c r="Q33" s="88">
        <v>-30</v>
      </c>
      <c r="R33" s="88">
        <v>0</v>
      </c>
      <c r="S33" s="116">
        <v>0</v>
      </c>
      <c r="U33" s="115">
        <v>-238</v>
      </c>
      <c r="V33" s="116">
        <v>3.87</v>
      </c>
      <c r="W33">
        <v>-33</v>
      </c>
      <c r="X33">
        <v>-25</v>
      </c>
      <c r="Y33">
        <v>3.87</v>
      </c>
      <c r="Z33">
        <v>-30</v>
      </c>
      <c r="AA33">
        <v>-150</v>
      </c>
    </row>
    <row r="34" spans="7:27">
      <c r="G34" t="s">
        <v>76</v>
      </c>
      <c r="H34" s="115">
        <v>22.24</v>
      </c>
      <c r="I34" s="88">
        <v>0</v>
      </c>
      <c r="J34" s="88">
        <v>0</v>
      </c>
      <c r="K34" s="88">
        <v>0</v>
      </c>
      <c r="L34" s="88">
        <v>4.84</v>
      </c>
      <c r="M34" s="116">
        <v>0</v>
      </c>
      <c r="N34" s="115">
        <v>0</v>
      </c>
      <c r="O34" s="88">
        <v>-25</v>
      </c>
      <c r="P34" s="88">
        <v>-200</v>
      </c>
      <c r="Q34" s="88">
        <v>-17.3</v>
      </c>
      <c r="R34" s="88">
        <v>0</v>
      </c>
      <c r="S34" s="116">
        <v>0</v>
      </c>
      <c r="U34" s="115">
        <v>-242.3</v>
      </c>
      <c r="V34" s="116">
        <v>27.08</v>
      </c>
      <c r="W34">
        <v>22.24</v>
      </c>
      <c r="X34">
        <v>-25</v>
      </c>
      <c r="Y34">
        <v>4.84</v>
      </c>
      <c r="Z34">
        <v>-17.3</v>
      </c>
      <c r="AA34">
        <v>-200</v>
      </c>
    </row>
    <row r="35" spans="7:27">
      <c r="G35" t="s">
        <v>77</v>
      </c>
      <c r="H35" s="115">
        <v>41.58</v>
      </c>
      <c r="I35" s="88">
        <v>0</v>
      </c>
      <c r="J35" s="88">
        <v>0</v>
      </c>
      <c r="K35" s="88">
        <v>0</v>
      </c>
      <c r="L35" s="88">
        <v>5.8</v>
      </c>
      <c r="M35" s="116">
        <v>0</v>
      </c>
      <c r="N35" s="115">
        <v>0</v>
      </c>
      <c r="O35" s="88">
        <v>-90</v>
      </c>
      <c r="P35" s="88">
        <v>-180</v>
      </c>
      <c r="Q35" s="88">
        <v>0</v>
      </c>
      <c r="R35" s="88">
        <v>0</v>
      </c>
      <c r="S35" s="116">
        <v>0</v>
      </c>
      <c r="U35" s="115">
        <v>-270</v>
      </c>
      <c r="V35" s="116">
        <v>47.38</v>
      </c>
      <c r="W35">
        <v>41.58</v>
      </c>
      <c r="X35">
        <v>-90</v>
      </c>
      <c r="Y35">
        <v>5.8</v>
      </c>
      <c r="Z35">
        <v>0</v>
      </c>
      <c r="AA35">
        <v>-180</v>
      </c>
    </row>
    <row r="36" spans="7:27">
      <c r="G36" t="s">
        <v>78</v>
      </c>
      <c r="H36" s="115">
        <v>29.01</v>
      </c>
      <c r="I36" s="88">
        <v>0</v>
      </c>
      <c r="J36" s="88">
        <v>0</v>
      </c>
      <c r="K36" s="88">
        <v>0</v>
      </c>
      <c r="L36" s="88">
        <v>7.74</v>
      </c>
      <c r="M36" s="116">
        <v>0</v>
      </c>
      <c r="N36" s="115">
        <v>0</v>
      </c>
      <c r="O36" s="88">
        <v>-105</v>
      </c>
      <c r="P36" s="88">
        <v>-170</v>
      </c>
      <c r="Q36" s="88">
        <v>0</v>
      </c>
      <c r="R36" s="88">
        <v>0</v>
      </c>
      <c r="S36" s="116">
        <v>0</v>
      </c>
      <c r="U36" s="115">
        <v>-275</v>
      </c>
      <c r="V36" s="116">
        <v>36.75</v>
      </c>
      <c r="W36">
        <v>29.01</v>
      </c>
      <c r="X36">
        <v>-105</v>
      </c>
      <c r="Y36">
        <v>7.74</v>
      </c>
      <c r="Z36">
        <v>0</v>
      </c>
      <c r="AA36">
        <v>-170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13.54</v>
      </c>
      <c r="M37" s="116">
        <v>0</v>
      </c>
      <c r="N37" s="115">
        <v>-16</v>
      </c>
      <c r="O37" s="88">
        <v>-80</v>
      </c>
      <c r="P37" s="88">
        <v>-140</v>
      </c>
      <c r="Q37" s="88">
        <v>-10</v>
      </c>
      <c r="R37" s="88">
        <v>0</v>
      </c>
      <c r="S37" s="116">
        <v>0</v>
      </c>
      <c r="U37" s="115">
        <v>-246</v>
      </c>
      <c r="V37" s="116">
        <v>13.54</v>
      </c>
      <c r="W37">
        <v>-16</v>
      </c>
      <c r="X37">
        <v>-80</v>
      </c>
      <c r="Y37">
        <v>13.54</v>
      </c>
      <c r="Z37">
        <v>-10</v>
      </c>
      <c r="AA37">
        <v>-140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9.67</v>
      </c>
      <c r="M38" s="116">
        <v>0</v>
      </c>
      <c r="N38" s="115">
        <v>-38</v>
      </c>
      <c r="O38" s="88">
        <v>-120</v>
      </c>
      <c r="P38" s="88">
        <v>-160</v>
      </c>
      <c r="Q38" s="88">
        <v>-5</v>
      </c>
      <c r="R38" s="88">
        <v>0</v>
      </c>
      <c r="S38" s="116">
        <v>0</v>
      </c>
      <c r="U38" s="115">
        <v>-323</v>
      </c>
      <c r="V38" s="116">
        <v>9.67</v>
      </c>
      <c r="W38">
        <v>-38</v>
      </c>
      <c r="X38">
        <v>-120</v>
      </c>
      <c r="Y38">
        <v>9.67</v>
      </c>
      <c r="Z38">
        <v>-5</v>
      </c>
      <c r="AA38">
        <v>-160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12.57</v>
      </c>
      <c r="M39" s="116">
        <v>0</v>
      </c>
      <c r="N39" s="115">
        <v>0</v>
      </c>
      <c r="O39" s="88">
        <v>-120</v>
      </c>
      <c r="P39" s="88">
        <v>-140</v>
      </c>
      <c r="Q39" s="88">
        <v>-43</v>
      </c>
      <c r="R39" s="88">
        <v>0</v>
      </c>
      <c r="S39" s="116">
        <v>0</v>
      </c>
      <c r="U39" s="115">
        <v>-303</v>
      </c>
      <c r="V39" s="116">
        <v>12.57</v>
      </c>
      <c r="W39">
        <v>0</v>
      </c>
      <c r="X39">
        <v>-120</v>
      </c>
      <c r="Y39">
        <v>12.57</v>
      </c>
      <c r="Z39">
        <v>-43</v>
      </c>
      <c r="AA39">
        <v>-140</v>
      </c>
    </row>
    <row r="40" spans="7:27">
      <c r="G40" t="s">
        <v>82</v>
      </c>
      <c r="H40" s="115">
        <v>26.11</v>
      </c>
      <c r="I40" s="88">
        <v>0</v>
      </c>
      <c r="J40" s="88">
        <v>0</v>
      </c>
      <c r="K40" s="88">
        <v>0</v>
      </c>
      <c r="L40" s="88">
        <v>13.54</v>
      </c>
      <c r="M40" s="116">
        <v>0</v>
      </c>
      <c r="N40" s="115">
        <v>0</v>
      </c>
      <c r="O40" s="88">
        <v>-100</v>
      </c>
      <c r="P40" s="88">
        <v>-100</v>
      </c>
      <c r="Q40" s="88">
        <v>0</v>
      </c>
      <c r="R40" s="88">
        <v>0</v>
      </c>
      <c r="S40" s="116">
        <v>0</v>
      </c>
      <c r="U40" s="115">
        <v>-200</v>
      </c>
      <c r="V40" s="116">
        <v>39.65</v>
      </c>
      <c r="W40">
        <v>26.11</v>
      </c>
      <c r="X40">
        <v>-100</v>
      </c>
      <c r="Y40">
        <v>13.54</v>
      </c>
      <c r="Z40">
        <v>0</v>
      </c>
      <c r="AA40">
        <v>-100</v>
      </c>
    </row>
    <row r="41" spans="7:27">
      <c r="G41" t="s">
        <v>83</v>
      </c>
      <c r="H41" s="115">
        <v>31.91</v>
      </c>
      <c r="I41" s="88">
        <v>0</v>
      </c>
      <c r="J41" s="88">
        <v>0</v>
      </c>
      <c r="K41" s="88">
        <v>0</v>
      </c>
      <c r="L41" s="88">
        <v>14.51</v>
      </c>
      <c r="M41" s="116">
        <v>0</v>
      </c>
      <c r="N41" s="115">
        <v>0</v>
      </c>
      <c r="O41" s="88">
        <v>-115</v>
      </c>
      <c r="P41" s="88">
        <v>-200</v>
      </c>
      <c r="Q41" s="88">
        <v>0</v>
      </c>
      <c r="R41" s="88">
        <v>0</v>
      </c>
      <c r="S41" s="116">
        <v>0</v>
      </c>
      <c r="U41" s="115">
        <v>-315</v>
      </c>
      <c r="V41" s="116">
        <v>46.42</v>
      </c>
      <c r="W41">
        <v>31.91</v>
      </c>
      <c r="X41">
        <v>-115</v>
      </c>
      <c r="Y41">
        <v>14.51</v>
      </c>
      <c r="Z41">
        <v>0</v>
      </c>
      <c r="AA41">
        <v>-200</v>
      </c>
    </row>
    <row r="42" spans="7:27">
      <c r="G42" t="s">
        <v>84</v>
      </c>
      <c r="H42" s="115">
        <v>116.04</v>
      </c>
      <c r="I42" s="88">
        <v>0</v>
      </c>
      <c r="J42" s="88">
        <v>0</v>
      </c>
      <c r="K42" s="88">
        <v>0</v>
      </c>
      <c r="L42" s="88">
        <v>14.51</v>
      </c>
      <c r="M42" s="116">
        <v>0</v>
      </c>
      <c r="N42" s="115">
        <v>0</v>
      </c>
      <c r="O42" s="88">
        <v>-100</v>
      </c>
      <c r="P42" s="88">
        <v>-160</v>
      </c>
      <c r="Q42" s="88">
        <v>0</v>
      </c>
      <c r="R42" s="88">
        <v>0</v>
      </c>
      <c r="S42" s="116">
        <v>0</v>
      </c>
      <c r="U42" s="115">
        <v>-260</v>
      </c>
      <c r="V42" s="116">
        <v>130.54</v>
      </c>
      <c r="W42">
        <v>116.04</v>
      </c>
      <c r="X42">
        <v>-100</v>
      </c>
      <c r="Y42">
        <v>14.51</v>
      </c>
      <c r="Z42">
        <v>0</v>
      </c>
      <c r="AA42">
        <v>-160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17.41</v>
      </c>
      <c r="M43" s="116">
        <v>0</v>
      </c>
      <c r="N43" s="115">
        <v>-10</v>
      </c>
      <c r="O43" s="88">
        <v>-105</v>
      </c>
      <c r="P43" s="88">
        <v>-160</v>
      </c>
      <c r="Q43" s="88">
        <v>0</v>
      </c>
      <c r="R43" s="88">
        <v>0</v>
      </c>
      <c r="S43" s="116">
        <v>0</v>
      </c>
      <c r="U43" s="115">
        <v>-275</v>
      </c>
      <c r="V43" s="116">
        <v>17.41</v>
      </c>
      <c r="W43">
        <v>-10</v>
      </c>
      <c r="X43">
        <v>-105</v>
      </c>
      <c r="Y43">
        <v>17.41</v>
      </c>
      <c r="Z43">
        <v>0</v>
      </c>
      <c r="AA43">
        <v>-160</v>
      </c>
    </row>
    <row r="44" spans="7:27">
      <c r="G44" t="s">
        <v>86</v>
      </c>
      <c r="H44" s="115">
        <v>34.82</v>
      </c>
      <c r="I44" s="88">
        <v>0</v>
      </c>
      <c r="J44" s="88">
        <v>0</v>
      </c>
      <c r="K44" s="88">
        <v>0</v>
      </c>
      <c r="L44" s="88">
        <v>11.6</v>
      </c>
      <c r="M44" s="116">
        <v>0</v>
      </c>
      <c r="N44" s="115">
        <v>0</v>
      </c>
      <c r="O44" s="88">
        <v>-90</v>
      </c>
      <c r="P44" s="88">
        <v>-110</v>
      </c>
      <c r="Q44" s="88">
        <v>0</v>
      </c>
      <c r="R44" s="88">
        <v>0</v>
      </c>
      <c r="S44" s="116">
        <v>0</v>
      </c>
      <c r="U44" s="115">
        <v>-200</v>
      </c>
      <c r="V44" s="116">
        <v>46.42</v>
      </c>
      <c r="W44">
        <v>34.82</v>
      </c>
      <c r="X44">
        <v>-90</v>
      </c>
      <c r="Y44">
        <v>11.6</v>
      </c>
      <c r="Z44">
        <v>0</v>
      </c>
      <c r="AA44">
        <v>-110</v>
      </c>
    </row>
    <row r="45" spans="7:27">
      <c r="G45" t="s">
        <v>87</v>
      </c>
      <c r="H45" s="115">
        <v>83.16</v>
      </c>
      <c r="I45" s="88">
        <v>0</v>
      </c>
      <c r="J45" s="88">
        <v>0</v>
      </c>
      <c r="K45" s="88">
        <v>0</v>
      </c>
      <c r="L45" s="88">
        <v>13.54</v>
      </c>
      <c r="M45" s="116">
        <v>0</v>
      </c>
      <c r="N45" s="115">
        <v>0</v>
      </c>
      <c r="O45" s="88">
        <v>-85</v>
      </c>
      <c r="P45" s="88">
        <v>-90</v>
      </c>
      <c r="Q45" s="88">
        <v>0</v>
      </c>
      <c r="R45" s="88">
        <v>0</v>
      </c>
      <c r="S45" s="116">
        <v>0</v>
      </c>
      <c r="U45" s="115">
        <v>-175</v>
      </c>
      <c r="V45" s="116">
        <v>96.7</v>
      </c>
      <c r="W45">
        <v>83.16</v>
      </c>
      <c r="X45">
        <v>-85</v>
      </c>
      <c r="Y45">
        <v>13.54</v>
      </c>
      <c r="Z45">
        <v>0</v>
      </c>
      <c r="AA45">
        <v>-90</v>
      </c>
    </row>
    <row r="46" spans="7:27">
      <c r="G46" t="s">
        <v>88</v>
      </c>
      <c r="H46" s="115">
        <v>86.06</v>
      </c>
      <c r="I46" s="88">
        <v>0</v>
      </c>
      <c r="J46" s="88">
        <v>0</v>
      </c>
      <c r="K46" s="88">
        <v>14.51</v>
      </c>
      <c r="L46" s="88">
        <v>13.54</v>
      </c>
      <c r="M46" s="116">
        <v>0</v>
      </c>
      <c r="N46" s="115">
        <v>0</v>
      </c>
      <c r="O46" s="88">
        <v>-60</v>
      </c>
      <c r="P46" s="88">
        <v>-60</v>
      </c>
      <c r="Q46" s="88">
        <v>0</v>
      </c>
      <c r="R46" s="88">
        <v>0</v>
      </c>
      <c r="S46" s="116">
        <v>0</v>
      </c>
      <c r="U46" s="115">
        <v>-120</v>
      </c>
      <c r="V46" s="116">
        <v>114.11</v>
      </c>
      <c r="W46">
        <v>86.06</v>
      </c>
      <c r="X46">
        <v>-60</v>
      </c>
      <c r="Y46">
        <v>13.54</v>
      </c>
      <c r="Z46">
        <v>14.51</v>
      </c>
      <c r="AA46">
        <v>-60</v>
      </c>
    </row>
    <row r="47" spans="7:27">
      <c r="G47" t="s">
        <v>89</v>
      </c>
      <c r="H47" s="115">
        <v>51.25</v>
      </c>
      <c r="I47" s="88">
        <v>0</v>
      </c>
      <c r="J47" s="88">
        <v>0</v>
      </c>
      <c r="K47" s="88">
        <v>0</v>
      </c>
      <c r="L47" s="88">
        <v>7.74</v>
      </c>
      <c r="M47" s="116">
        <v>0</v>
      </c>
      <c r="N47" s="115">
        <v>0</v>
      </c>
      <c r="O47" s="88">
        <v>-35</v>
      </c>
      <c r="P47" s="88">
        <v>-210</v>
      </c>
      <c r="Q47" s="88">
        <v>0</v>
      </c>
      <c r="R47" s="88">
        <v>0</v>
      </c>
      <c r="S47" s="116">
        <v>0</v>
      </c>
      <c r="U47" s="115">
        <v>-245</v>
      </c>
      <c r="V47" s="116">
        <v>58.99</v>
      </c>
      <c r="W47">
        <v>51.25</v>
      </c>
      <c r="X47">
        <v>-35</v>
      </c>
      <c r="Y47">
        <v>7.74</v>
      </c>
      <c r="Z47">
        <v>0</v>
      </c>
      <c r="AA47">
        <v>-210</v>
      </c>
    </row>
    <row r="48" spans="7:27">
      <c r="G48" t="s">
        <v>90</v>
      </c>
      <c r="H48" s="115">
        <v>26.11</v>
      </c>
      <c r="I48" s="88">
        <v>0</v>
      </c>
      <c r="J48" s="88">
        <v>0</v>
      </c>
      <c r="K48" s="88">
        <v>0</v>
      </c>
      <c r="L48" s="88">
        <v>8.6999999999999993</v>
      </c>
      <c r="M48" s="116">
        <v>0</v>
      </c>
      <c r="N48" s="115">
        <v>0</v>
      </c>
      <c r="O48" s="88">
        <v>-45</v>
      </c>
      <c r="P48" s="88">
        <v>-170</v>
      </c>
      <c r="Q48" s="88">
        <v>0</v>
      </c>
      <c r="R48" s="88">
        <v>0</v>
      </c>
      <c r="S48" s="116">
        <v>0</v>
      </c>
      <c r="U48" s="115">
        <v>-215</v>
      </c>
      <c r="V48" s="116">
        <v>34.81</v>
      </c>
      <c r="W48">
        <v>26.11</v>
      </c>
      <c r="X48">
        <v>-45</v>
      </c>
      <c r="Y48">
        <v>8.6999999999999993</v>
      </c>
      <c r="Z48">
        <v>0</v>
      </c>
      <c r="AA48">
        <v>-170</v>
      </c>
    </row>
    <row r="49" spans="7:27">
      <c r="G49" t="s">
        <v>91</v>
      </c>
      <c r="H49" s="115">
        <v>50.29</v>
      </c>
      <c r="I49" s="88">
        <v>0</v>
      </c>
      <c r="J49" s="88">
        <v>0</v>
      </c>
      <c r="K49" s="88">
        <v>0</v>
      </c>
      <c r="L49" s="88">
        <v>12.57</v>
      </c>
      <c r="M49" s="116">
        <v>0</v>
      </c>
      <c r="N49" s="115">
        <v>0</v>
      </c>
      <c r="O49" s="88">
        <v>-65</v>
      </c>
      <c r="P49" s="88">
        <v>-120</v>
      </c>
      <c r="Q49" s="88">
        <v>0</v>
      </c>
      <c r="R49" s="88">
        <v>0</v>
      </c>
      <c r="S49" s="116">
        <v>0</v>
      </c>
      <c r="U49" s="115">
        <v>-185</v>
      </c>
      <c r="V49" s="116">
        <v>62.86</v>
      </c>
      <c r="W49">
        <v>50.29</v>
      </c>
      <c r="X49">
        <v>-65</v>
      </c>
      <c r="Y49">
        <v>12.57</v>
      </c>
      <c r="Z49">
        <v>0</v>
      </c>
      <c r="AA49">
        <v>-120</v>
      </c>
    </row>
    <row r="50" spans="7:27">
      <c r="G50" t="s">
        <v>92</v>
      </c>
      <c r="H50" s="115">
        <v>38.68</v>
      </c>
      <c r="I50" s="88">
        <v>0</v>
      </c>
      <c r="J50" s="88">
        <v>0</v>
      </c>
      <c r="K50" s="88">
        <v>0</v>
      </c>
      <c r="L50" s="88">
        <v>5.8</v>
      </c>
      <c r="M50" s="116">
        <v>0</v>
      </c>
      <c r="N50" s="115">
        <v>0</v>
      </c>
      <c r="O50" s="88">
        <v>-55</v>
      </c>
      <c r="P50" s="88">
        <v>-165</v>
      </c>
      <c r="Q50" s="88">
        <v>0</v>
      </c>
      <c r="R50" s="88">
        <v>0</v>
      </c>
      <c r="S50" s="116">
        <v>0</v>
      </c>
      <c r="U50" s="115">
        <v>-220</v>
      </c>
      <c r="V50" s="116">
        <v>44.48</v>
      </c>
      <c r="W50">
        <v>38.68</v>
      </c>
      <c r="X50">
        <v>-55</v>
      </c>
      <c r="Y50">
        <v>5.8</v>
      </c>
      <c r="Z50">
        <v>0</v>
      </c>
      <c r="AA50">
        <v>-165</v>
      </c>
    </row>
    <row r="51" spans="7:27">
      <c r="G51" t="s">
        <v>93</v>
      </c>
      <c r="H51" s="115">
        <v>33.840000000000003</v>
      </c>
      <c r="I51" s="88">
        <v>0</v>
      </c>
      <c r="J51" s="88">
        <v>0</v>
      </c>
      <c r="K51" s="88">
        <v>14.51</v>
      </c>
      <c r="L51" s="88">
        <v>8.6999999999999993</v>
      </c>
      <c r="M51" s="116">
        <v>0</v>
      </c>
      <c r="N51" s="115">
        <v>0</v>
      </c>
      <c r="O51" s="88">
        <v>-60</v>
      </c>
      <c r="P51" s="88">
        <v>-150</v>
      </c>
      <c r="Q51" s="88">
        <v>0</v>
      </c>
      <c r="R51" s="88">
        <v>0</v>
      </c>
      <c r="S51" s="116">
        <v>0</v>
      </c>
      <c r="U51" s="115">
        <v>-210</v>
      </c>
      <c r="V51" s="116">
        <v>57.05</v>
      </c>
      <c r="W51">
        <v>33.840000000000003</v>
      </c>
      <c r="X51">
        <v>-60</v>
      </c>
      <c r="Y51">
        <v>8.6999999999999993</v>
      </c>
      <c r="Z51">
        <v>14.51</v>
      </c>
      <c r="AA51">
        <v>-150</v>
      </c>
    </row>
    <row r="52" spans="7:27">
      <c r="G52" t="s">
        <v>94</v>
      </c>
      <c r="H52" s="115">
        <v>25.14</v>
      </c>
      <c r="I52" s="88">
        <v>0</v>
      </c>
      <c r="J52" s="88">
        <v>0</v>
      </c>
      <c r="K52" s="88">
        <v>14.51</v>
      </c>
      <c r="L52" s="88">
        <v>8.6999999999999993</v>
      </c>
      <c r="M52" s="116">
        <v>0</v>
      </c>
      <c r="N52" s="115">
        <v>0</v>
      </c>
      <c r="O52" s="88">
        <v>-45</v>
      </c>
      <c r="P52" s="88">
        <v>-100</v>
      </c>
      <c r="Q52" s="88">
        <v>0</v>
      </c>
      <c r="R52" s="88">
        <v>0</v>
      </c>
      <c r="S52" s="116">
        <v>0</v>
      </c>
      <c r="U52" s="115">
        <v>-145</v>
      </c>
      <c r="V52" s="116">
        <v>48.35</v>
      </c>
      <c r="W52">
        <v>25.14</v>
      </c>
      <c r="X52">
        <v>-45</v>
      </c>
      <c r="Y52">
        <v>8.6999999999999993</v>
      </c>
      <c r="Z52">
        <v>14.51</v>
      </c>
      <c r="AA52">
        <v>-100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8.6999999999999993</v>
      </c>
      <c r="M53" s="116">
        <v>0</v>
      </c>
      <c r="N53" s="115">
        <v>-100</v>
      </c>
      <c r="O53" s="88">
        <v>-70</v>
      </c>
      <c r="P53" s="88">
        <v>-270</v>
      </c>
      <c r="Q53" s="88">
        <v>0</v>
      </c>
      <c r="R53" s="88">
        <v>0</v>
      </c>
      <c r="S53" s="116">
        <v>0</v>
      </c>
      <c r="U53" s="115">
        <v>-440</v>
      </c>
      <c r="V53" s="116">
        <v>8.6999999999999993</v>
      </c>
      <c r="W53">
        <v>-100</v>
      </c>
      <c r="X53">
        <v>-70</v>
      </c>
      <c r="Y53">
        <v>8.6999999999999993</v>
      </c>
      <c r="Z53">
        <v>0</v>
      </c>
      <c r="AA53">
        <v>-270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8.6999999999999993</v>
      </c>
      <c r="M54" s="116">
        <v>0</v>
      </c>
      <c r="N54" s="115">
        <v>-51</v>
      </c>
      <c r="O54" s="88">
        <v>-55</v>
      </c>
      <c r="P54" s="88">
        <v>-230</v>
      </c>
      <c r="Q54" s="88">
        <v>0</v>
      </c>
      <c r="R54" s="88">
        <v>0</v>
      </c>
      <c r="S54" s="116">
        <v>0</v>
      </c>
      <c r="U54" s="115">
        <v>-336</v>
      </c>
      <c r="V54" s="116">
        <v>8.6999999999999993</v>
      </c>
      <c r="W54">
        <v>-51</v>
      </c>
      <c r="X54">
        <v>-55</v>
      </c>
      <c r="Y54">
        <v>8.6999999999999993</v>
      </c>
      <c r="Z54">
        <v>0</v>
      </c>
      <c r="AA54">
        <v>-230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14.51</v>
      </c>
      <c r="L55" s="88">
        <v>13.05</v>
      </c>
      <c r="M55" s="116">
        <v>0</v>
      </c>
      <c r="N55" s="115">
        <v>-50</v>
      </c>
      <c r="O55" s="88">
        <v>-30</v>
      </c>
      <c r="P55" s="88">
        <v>-330</v>
      </c>
      <c r="Q55" s="88">
        <v>0</v>
      </c>
      <c r="R55" s="88">
        <v>0</v>
      </c>
      <c r="S55" s="116">
        <v>0</v>
      </c>
      <c r="U55" s="115">
        <v>-410</v>
      </c>
      <c r="V55" s="116">
        <v>27.56</v>
      </c>
      <c r="W55">
        <v>-50</v>
      </c>
      <c r="X55">
        <v>-30</v>
      </c>
      <c r="Y55">
        <v>13.05</v>
      </c>
      <c r="Z55">
        <v>14.51</v>
      </c>
      <c r="AA55">
        <v>-330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14.51</v>
      </c>
      <c r="L56" s="88">
        <v>5.8</v>
      </c>
      <c r="M56" s="116">
        <v>0</v>
      </c>
      <c r="N56" s="115">
        <v>-47</v>
      </c>
      <c r="O56" s="88">
        <v>-20</v>
      </c>
      <c r="P56" s="88">
        <v>-350</v>
      </c>
      <c r="Q56" s="88">
        <v>0</v>
      </c>
      <c r="R56" s="88">
        <v>0</v>
      </c>
      <c r="S56" s="116">
        <v>0</v>
      </c>
      <c r="U56" s="115">
        <v>-417</v>
      </c>
      <c r="V56" s="116">
        <v>20.309999999999999</v>
      </c>
      <c r="W56">
        <v>-47</v>
      </c>
      <c r="X56">
        <v>-20</v>
      </c>
      <c r="Y56">
        <v>5.8</v>
      </c>
      <c r="Z56">
        <v>14.51</v>
      </c>
      <c r="AA56">
        <v>-350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14.5</v>
      </c>
      <c r="L57" s="88">
        <v>7.74</v>
      </c>
      <c r="M57" s="116">
        <v>0</v>
      </c>
      <c r="N57" s="115">
        <v>-29</v>
      </c>
      <c r="O57" s="88">
        <v>-10</v>
      </c>
      <c r="P57" s="88">
        <v>-260</v>
      </c>
      <c r="Q57" s="88">
        <v>0</v>
      </c>
      <c r="R57" s="88">
        <v>0</v>
      </c>
      <c r="S57" s="116">
        <v>0</v>
      </c>
      <c r="U57" s="115">
        <v>-299</v>
      </c>
      <c r="V57" s="116">
        <v>22.24</v>
      </c>
      <c r="W57">
        <v>-29</v>
      </c>
      <c r="X57">
        <v>-10</v>
      </c>
      <c r="Y57">
        <v>7.74</v>
      </c>
      <c r="Z57">
        <v>14.5</v>
      </c>
      <c r="AA57">
        <v>-260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7.74</v>
      </c>
      <c r="M58" s="116">
        <v>0</v>
      </c>
      <c r="N58" s="115">
        <v>-24</v>
      </c>
      <c r="O58" s="88">
        <v>-50</v>
      </c>
      <c r="P58" s="88">
        <v>-280</v>
      </c>
      <c r="Q58" s="88">
        <v>0</v>
      </c>
      <c r="R58" s="88">
        <v>0</v>
      </c>
      <c r="S58" s="116">
        <v>0</v>
      </c>
      <c r="U58" s="115">
        <v>-354</v>
      </c>
      <c r="V58" s="116">
        <v>7.74</v>
      </c>
      <c r="W58">
        <v>-24</v>
      </c>
      <c r="X58">
        <v>-50</v>
      </c>
      <c r="Y58">
        <v>7.74</v>
      </c>
      <c r="Z58">
        <v>0</v>
      </c>
      <c r="AA58">
        <v>-280</v>
      </c>
    </row>
    <row r="59" spans="7:27">
      <c r="G59" t="s">
        <v>101</v>
      </c>
      <c r="H59" s="115">
        <v>44.47</v>
      </c>
      <c r="I59" s="88">
        <v>0</v>
      </c>
      <c r="J59" s="88">
        <v>0</v>
      </c>
      <c r="K59" s="88">
        <v>24.18</v>
      </c>
      <c r="L59" s="88">
        <v>7.74</v>
      </c>
      <c r="M59" s="116">
        <v>0</v>
      </c>
      <c r="N59" s="115">
        <v>0</v>
      </c>
      <c r="O59" s="88">
        <v>0</v>
      </c>
      <c r="P59" s="88">
        <v>-270</v>
      </c>
      <c r="Q59" s="88">
        <v>0</v>
      </c>
      <c r="R59" s="88">
        <v>0</v>
      </c>
      <c r="S59" s="116">
        <v>0</v>
      </c>
      <c r="U59" s="115">
        <v>-270</v>
      </c>
      <c r="V59" s="116">
        <v>76.39</v>
      </c>
      <c r="W59">
        <v>44.47</v>
      </c>
      <c r="X59">
        <v>0</v>
      </c>
      <c r="Y59">
        <v>7.74</v>
      </c>
      <c r="Z59">
        <v>24.18</v>
      </c>
      <c r="AA59">
        <v>-270</v>
      </c>
    </row>
    <row r="60" spans="7:27">
      <c r="G60" t="s">
        <v>102</v>
      </c>
      <c r="H60" s="115">
        <v>67.680000000000007</v>
      </c>
      <c r="I60" s="88">
        <v>0</v>
      </c>
      <c r="J60" s="88">
        <v>0</v>
      </c>
      <c r="K60" s="88">
        <v>24.18</v>
      </c>
      <c r="L60" s="88">
        <v>7.74</v>
      </c>
      <c r="M60" s="116">
        <v>0</v>
      </c>
      <c r="N60" s="115">
        <v>0</v>
      </c>
      <c r="O60" s="88">
        <v>0</v>
      </c>
      <c r="P60" s="88">
        <v>-370</v>
      </c>
      <c r="Q60" s="88">
        <v>0</v>
      </c>
      <c r="R60" s="88">
        <v>0</v>
      </c>
      <c r="S60" s="116">
        <v>0</v>
      </c>
      <c r="U60" s="115">
        <v>-370</v>
      </c>
      <c r="V60" s="116">
        <v>99.6</v>
      </c>
      <c r="W60">
        <v>67.680000000000007</v>
      </c>
      <c r="X60">
        <v>0</v>
      </c>
      <c r="Y60">
        <v>7.74</v>
      </c>
      <c r="Z60">
        <v>24.18</v>
      </c>
      <c r="AA60">
        <v>-370</v>
      </c>
    </row>
    <row r="61" spans="7:27">
      <c r="G61" t="s">
        <v>103</v>
      </c>
      <c r="H61" s="115">
        <v>8.6999999999999993</v>
      </c>
      <c r="I61" s="88">
        <v>0</v>
      </c>
      <c r="J61" s="88">
        <v>0</v>
      </c>
      <c r="K61" s="88">
        <v>9.67</v>
      </c>
      <c r="L61" s="88">
        <v>14.51</v>
      </c>
      <c r="M61" s="116">
        <v>0</v>
      </c>
      <c r="N61" s="115">
        <v>0</v>
      </c>
      <c r="O61" s="88">
        <v>-15</v>
      </c>
      <c r="P61" s="88">
        <v>-180</v>
      </c>
      <c r="Q61" s="88">
        <v>0</v>
      </c>
      <c r="R61" s="88">
        <v>0</v>
      </c>
      <c r="S61" s="116">
        <v>0</v>
      </c>
      <c r="U61" s="115">
        <v>-195</v>
      </c>
      <c r="V61" s="116">
        <v>32.880000000000003</v>
      </c>
      <c r="W61">
        <v>8.6999999999999993</v>
      </c>
      <c r="X61">
        <v>-15</v>
      </c>
      <c r="Y61">
        <v>14.51</v>
      </c>
      <c r="Z61">
        <v>9.67</v>
      </c>
      <c r="AA61">
        <v>-180</v>
      </c>
    </row>
    <row r="62" spans="7:27">
      <c r="G62" t="s">
        <v>104</v>
      </c>
      <c r="H62" s="115">
        <v>27.07</v>
      </c>
      <c r="I62" s="88">
        <v>0</v>
      </c>
      <c r="J62" s="88">
        <v>0</v>
      </c>
      <c r="K62" s="88">
        <v>9.67</v>
      </c>
      <c r="L62" s="88">
        <v>4.84</v>
      </c>
      <c r="M62" s="116">
        <v>0</v>
      </c>
      <c r="N62" s="115">
        <v>0</v>
      </c>
      <c r="O62" s="88">
        <v>-15</v>
      </c>
      <c r="P62" s="88">
        <v>-180</v>
      </c>
      <c r="Q62" s="88">
        <v>0</v>
      </c>
      <c r="R62" s="88">
        <v>0</v>
      </c>
      <c r="S62" s="116">
        <v>0</v>
      </c>
      <c r="U62" s="115">
        <v>-195</v>
      </c>
      <c r="V62" s="116">
        <v>41.58</v>
      </c>
      <c r="W62">
        <v>27.07</v>
      </c>
      <c r="X62">
        <v>-15</v>
      </c>
      <c r="Y62">
        <v>4.84</v>
      </c>
      <c r="Z62">
        <v>9.67</v>
      </c>
      <c r="AA62">
        <v>-180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6.77</v>
      </c>
      <c r="M63" s="116">
        <v>0</v>
      </c>
      <c r="N63" s="115">
        <v>0</v>
      </c>
      <c r="O63" s="88">
        <v>-50</v>
      </c>
      <c r="P63" s="88">
        <v>-130</v>
      </c>
      <c r="Q63" s="88">
        <v>0</v>
      </c>
      <c r="R63" s="88">
        <v>0</v>
      </c>
      <c r="S63" s="116">
        <v>0</v>
      </c>
      <c r="U63" s="115">
        <v>-180</v>
      </c>
      <c r="V63" s="116">
        <v>6.77</v>
      </c>
      <c r="W63">
        <v>0</v>
      </c>
      <c r="X63">
        <v>-50</v>
      </c>
      <c r="Y63">
        <v>6.77</v>
      </c>
      <c r="Z63">
        <v>0</v>
      </c>
      <c r="AA63">
        <v>-130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9.67</v>
      </c>
      <c r="L64" s="88">
        <v>6.77</v>
      </c>
      <c r="M64" s="116">
        <v>0</v>
      </c>
      <c r="N64" s="115">
        <v>0</v>
      </c>
      <c r="O64" s="88">
        <v>-40</v>
      </c>
      <c r="P64" s="88">
        <v>-100</v>
      </c>
      <c r="Q64" s="88">
        <v>0</v>
      </c>
      <c r="R64" s="88">
        <v>0</v>
      </c>
      <c r="S64" s="116">
        <v>0</v>
      </c>
      <c r="U64" s="115">
        <v>-140</v>
      </c>
      <c r="V64" s="116">
        <v>16.440000000000001</v>
      </c>
      <c r="W64">
        <v>0</v>
      </c>
      <c r="X64">
        <v>-40</v>
      </c>
      <c r="Y64">
        <v>6.77</v>
      </c>
      <c r="Z64">
        <v>9.67</v>
      </c>
      <c r="AA64">
        <v>-100</v>
      </c>
    </row>
    <row r="65" spans="7:27">
      <c r="G65" t="s">
        <v>107</v>
      </c>
      <c r="H65" s="115">
        <v>87.02</v>
      </c>
      <c r="I65" s="88">
        <v>33.85</v>
      </c>
      <c r="J65" s="88">
        <v>0</v>
      </c>
      <c r="K65" s="88">
        <v>9.67</v>
      </c>
      <c r="L65" s="88">
        <v>6.77</v>
      </c>
      <c r="M65" s="116">
        <v>0</v>
      </c>
      <c r="N65" s="115">
        <v>0</v>
      </c>
      <c r="O65" s="88">
        <v>0</v>
      </c>
      <c r="P65" s="88">
        <v>-180</v>
      </c>
      <c r="Q65" s="88">
        <v>0</v>
      </c>
      <c r="R65" s="88">
        <v>0</v>
      </c>
      <c r="S65" s="116">
        <v>0</v>
      </c>
      <c r="U65" s="115">
        <v>-180</v>
      </c>
      <c r="V65" s="116">
        <v>137.31</v>
      </c>
      <c r="W65">
        <v>87.02</v>
      </c>
      <c r="X65">
        <v>33.85</v>
      </c>
      <c r="Y65">
        <v>6.77</v>
      </c>
      <c r="Z65">
        <v>9.67</v>
      </c>
      <c r="AA65">
        <v>-180</v>
      </c>
    </row>
    <row r="66" spans="7:27">
      <c r="G66" t="s">
        <v>108</v>
      </c>
      <c r="H66" s="115">
        <v>51.25</v>
      </c>
      <c r="I66" s="88">
        <v>0</v>
      </c>
      <c r="J66" s="88">
        <v>0</v>
      </c>
      <c r="K66" s="88">
        <v>9.67</v>
      </c>
      <c r="L66" s="88">
        <v>6.77</v>
      </c>
      <c r="M66" s="116">
        <v>0</v>
      </c>
      <c r="N66" s="115">
        <v>0</v>
      </c>
      <c r="O66" s="88">
        <v>0</v>
      </c>
      <c r="P66" s="88">
        <v>-180</v>
      </c>
      <c r="Q66" s="88">
        <v>0</v>
      </c>
      <c r="R66" s="88">
        <v>0</v>
      </c>
      <c r="S66" s="116">
        <v>0</v>
      </c>
      <c r="U66" s="115">
        <v>-180</v>
      </c>
      <c r="V66" s="116">
        <v>67.69</v>
      </c>
      <c r="W66">
        <v>51.25</v>
      </c>
      <c r="X66">
        <v>0</v>
      </c>
      <c r="Y66">
        <v>6.77</v>
      </c>
      <c r="Z66">
        <v>9.67</v>
      </c>
      <c r="AA66">
        <v>-180</v>
      </c>
    </row>
    <row r="67" spans="7:27">
      <c r="G67" t="s">
        <v>109</v>
      </c>
      <c r="H67" s="115">
        <v>61.89</v>
      </c>
      <c r="I67" s="88">
        <v>19.34</v>
      </c>
      <c r="J67" s="88">
        <v>0</v>
      </c>
      <c r="K67" s="88">
        <v>9.67</v>
      </c>
      <c r="L67" s="88">
        <v>11.02</v>
      </c>
      <c r="M67" s="116">
        <v>0</v>
      </c>
      <c r="N67" s="115">
        <v>0</v>
      </c>
      <c r="O67" s="88">
        <v>0</v>
      </c>
      <c r="P67" s="88">
        <v>-120</v>
      </c>
      <c r="Q67" s="88">
        <v>0</v>
      </c>
      <c r="R67" s="88">
        <v>0</v>
      </c>
      <c r="S67" s="116">
        <v>0</v>
      </c>
      <c r="U67" s="115">
        <v>-120</v>
      </c>
      <c r="V67" s="116">
        <v>101.92</v>
      </c>
      <c r="W67">
        <v>61.89</v>
      </c>
      <c r="X67">
        <v>19.34</v>
      </c>
      <c r="Y67">
        <v>11.02</v>
      </c>
      <c r="Z67">
        <v>9.67</v>
      </c>
      <c r="AA67">
        <v>-120</v>
      </c>
    </row>
    <row r="68" spans="7:27">
      <c r="G68" t="s">
        <v>110</v>
      </c>
      <c r="H68" s="115">
        <v>43.52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-120</v>
      </c>
      <c r="Q68" s="88">
        <v>0</v>
      </c>
      <c r="R68" s="88">
        <v>0</v>
      </c>
      <c r="S68" s="116">
        <v>0</v>
      </c>
      <c r="U68" s="115">
        <v>-120</v>
      </c>
      <c r="V68" s="116">
        <v>43.52</v>
      </c>
      <c r="W68">
        <v>43.52</v>
      </c>
      <c r="X68">
        <v>0</v>
      </c>
      <c r="Y68">
        <v>0</v>
      </c>
      <c r="Z68">
        <v>0</v>
      </c>
      <c r="AA68">
        <v>-120</v>
      </c>
    </row>
    <row r="69" spans="7:27">
      <c r="G69" t="s">
        <v>111</v>
      </c>
      <c r="H69" s="115">
        <v>28.04</v>
      </c>
      <c r="I69" s="88">
        <v>0</v>
      </c>
      <c r="J69" s="88">
        <v>0</v>
      </c>
      <c r="K69" s="88">
        <v>9.67</v>
      </c>
      <c r="L69" s="88">
        <v>0</v>
      </c>
      <c r="M69" s="116">
        <v>0</v>
      </c>
      <c r="N69" s="115">
        <v>0</v>
      </c>
      <c r="O69" s="88">
        <v>0</v>
      </c>
      <c r="P69" s="88">
        <v>-120</v>
      </c>
      <c r="Q69" s="88">
        <v>0</v>
      </c>
      <c r="R69" s="88">
        <v>0</v>
      </c>
      <c r="S69" s="116">
        <v>0</v>
      </c>
      <c r="U69" s="115">
        <v>-120</v>
      </c>
      <c r="V69" s="116">
        <v>37.71</v>
      </c>
      <c r="W69">
        <v>28.04</v>
      </c>
      <c r="X69">
        <v>0</v>
      </c>
      <c r="Y69">
        <v>0</v>
      </c>
      <c r="Z69">
        <v>9.67</v>
      </c>
      <c r="AA69">
        <v>-120</v>
      </c>
    </row>
    <row r="70" spans="7:27">
      <c r="G70" t="s">
        <v>112</v>
      </c>
      <c r="H70" s="115">
        <v>43.52</v>
      </c>
      <c r="I70" s="88">
        <v>19.34</v>
      </c>
      <c r="J70" s="88">
        <v>0</v>
      </c>
      <c r="K70" s="88">
        <v>9.67</v>
      </c>
      <c r="L70" s="88">
        <v>0</v>
      </c>
      <c r="M70" s="116">
        <v>0</v>
      </c>
      <c r="N70" s="115">
        <v>0</v>
      </c>
      <c r="O70" s="88">
        <v>0</v>
      </c>
      <c r="P70" s="88">
        <v>-90</v>
      </c>
      <c r="Q70" s="88">
        <v>0</v>
      </c>
      <c r="R70" s="88">
        <v>0</v>
      </c>
      <c r="S70" s="116">
        <v>0</v>
      </c>
      <c r="U70" s="115">
        <v>-90</v>
      </c>
      <c r="V70" s="116">
        <v>72.52</v>
      </c>
      <c r="W70">
        <v>43.52</v>
      </c>
      <c r="X70">
        <v>19.34</v>
      </c>
      <c r="Y70">
        <v>0</v>
      </c>
      <c r="Z70">
        <v>9.67</v>
      </c>
      <c r="AA70">
        <v>-90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9.67</v>
      </c>
      <c r="L71" s="88">
        <v>3.05</v>
      </c>
      <c r="M71" s="116">
        <v>0</v>
      </c>
      <c r="N71" s="115">
        <v>-14</v>
      </c>
      <c r="O71" s="88">
        <v>0</v>
      </c>
      <c r="P71" s="88">
        <v>-120</v>
      </c>
      <c r="Q71" s="88">
        <v>0</v>
      </c>
      <c r="R71" s="88">
        <v>0</v>
      </c>
      <c r="S71" s="116">
        <v>0</v>
      </c>
      <c r="U71" s="115">
        <v>-134</v>
      </c>
      <c r="V71" s="116">
        <v>12.72</v>
      </c>
      <c r="W71">
        <v>-14</v>
      </c>
      <c r="X71">
        <v>0</v>
      </c>
      <c r="Y71">
        <v>3.05</v>
      </c>
      <c r="Z71">
        <v>9.67</v>
      </c>
      <c r="AA71">
        <v>-120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3.87</v>
      </c>
      <c r="M72" s="116">
        <v>0</v>
      </c>
      <c r="N72" s="115">
        <v>-15</v>
      </c>
      <c r="O72" s="88">
        <v>0</v>
      </c>
      <c r="P72" s="88">
        <v>-60</v>
      </c>
      <c r="Q72" s="88">
        <v>0</v>
      </c>
      <c r="R72" s="88">
        <v>0</v>
      </c>
      <c r="S72" s="116">
        <v>0</v>
      </c>
      <c r="U72" s="115">
        <v>-75</v>
      </c>
      <c r="V72" s="116">
        <v>3.87</v>
      </c>
      <c r="W72">
        <v>-15</v>
      </c>
      <c r="X72">
        <v>0</v>
      </c>
      <c r="Y72">
        <v>3.87</v>
      </c>
      <c r="Z72">
        <v>0</v>
      </c>
      <c r="AA72">
        <v>-60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8.2200000000000006</v>
      </c>
      <c r="M73" s="116">
        <v>0</v>
      </c>
      <c r="N73" s="115">
        <v>-18</v>
      </c>
      <c r="O73" s="88">
        <v>0</v>
      </c>
      <c r="P73" s="88">
        <v>-70</v>
      </c>
      <c r="Q73" s="88">
        <v>0</v>
      </c>
      <c r="R73" s="88">
        <v>0</v>
      </c>
      <c r="S73" s="116">
        <v>0</v>
      </c>
      <c r="U73" s="115">
        <v>-88</v>
      </c>
      <c r="V73" s="116">
        <v>8.2200000000000006</v>
      </c>
      <c r="W73">
        <v>-18</v>
      </c>
      <c r="X73">
        <v>0</v>
      </c>
      <c r="Y73">
        <v>8.2200000000000006</v>
      </c>
      <c r="Z73">
        <v>0</v>
      </c>
      <c r="AA73">
        <v>-70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19.34</v>
      </c>
      <c r="L74" s="88">
        <v>2.61</v>
      </c>
      <c r="M74" s="116">
        <v>0</v>
      </c>
      <c r="N74" s="115">
        <v>-16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-86</v>
      </c>
      <c r="V74" s="116">
        <v>21.95</v>
      </c>
      <c r="W74">
        <v>-16</v>
      </c>
      <c r="X74">
        <v>0</v>
      </c>
      <c r="Y74">
        <v>2.61</v>
      </c>
      <c r="Z74">
        <v>19.34</v>
      </c>
      <c r="AA74">
        <v>-70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19.34</v>
      </c>
      <c r="L75" s="88">
        <v>5.32</v>
      </c>
      <c r="M75" s="116">
        <v>0</v>
      </c>
      <c r="N75" s="115">
        <v>0</v>
      </c>
      <c r="O75" s="88">
        <v>0</v>
      </c>
      <c r="P75" s="88">
        <v>-230</v>
      </c>
      <c r="Q75" s="88">
        <v>0</v>
      </c>
      <c r="R75" s="88">
        <v>0</v>
      </c>
      <c r="S75" s="116">
        <v>0</v>
      </c>
      <c r="U75" s="115">
        <v>-230</v>
      </c>
      <c r="V75" s="116">
        <v>24.66</v>
      </c>
      <c r="W75">
        <v>0</v>
      </c>
      <c r="X75">
        <v>0</v>
      </c>
      <c r="Y75">
        <v>5.32</v>
      </c>
      <c r="Z75">
        <v>19.34</v>
      </c>
      <c r="AA75">
        <v>-230</v>
      </c>
    </row>
    <row r="76" spans="7:27">
      <c r="G76" t="s">
        <v>118</v>
      </c>
      <c r="H76" s="115">
        <v>13.54</v>
      </c>
      <c r="I76" s="88">
        <v>33.840000000000003</v>
      </c>
      <c r="J76" s="88">
        <v>0</v>
      </c>
      <c r="K76" s="88">
        <v>19.34</v>
      </c>
      <c r="L76" s="88">
        <v>5.32</v>
      </c>
      <c r="M76" s="116">
        <v>0</v>
      </c>
      <c r="N76" s="115">
        <v>0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>
        <v>-30</v>
      </c>
      <c r="V76" s="116">
        <v>72.040000000000006</v>
      </c>
      <c r="W76">
        <v>13.54</v>
      </c>
      <c r="X76">
        <v>33.840000000000003</v>
      </c>
      <c r="Y76">
        <v>5.32</v>
      </c>
      <c r="Z76">
        <v>19.34</v>
      </c>
      <c r="AA76">
        <v>-30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-70</v>
      </c>
      <c r="Q77" s="88">
        <v>0</v>
      </c>
      <c r="R77" s="88">
        <v>0</v>
      </c>
      <c r="S77" s="116">
        <v>0</v>
      </c>
      <c r="U77" s="115">
        <v>-70</v>
      </c>
      <c r="V77" s="116">
        <v>0</v>
      </c>
      <c r="W77">
        <v>0</v>
      </c>
      <c r="X77">
        <v>0</v>
      </c>
      <c r="Y77">
        <v>0</v>
      </c>
      <c r="Z77">
        <v>0</v>
      </c>
      <c r="AA77">
        <v>-70</v>
      </c>
    </row>
    <row r="78" spans="7:27">
      <c r="G78" t="s">
        <v>120</v>
      </c>
      <c r="H78" s="115">
        <v>19.13</v>
      </c>
      <c r="I78" s="88">
        <v>0</v>
      </c>
      <c r="J78" s="88">
        <v>0</v>
      </c>
      <c r="K78" s="88">
        <v>19.34</v>
      </c>
      <c r="L78" s="88">
        <v>0</v>
      </c>
      <c r="M78" s="116">
        <v>0</v>
      </c>
      <c r="N78" s="115">
        <v>0</v>
      </c>
      <c r="O78" s="88">
        <v>-15</v>
      </c>
      <c r="P78" s="88">
        <v>-20</v>
      </c>
      <c r="Q78" s="88">
        <v>0</v>
      </c>
      <c r="R78" s="88">
        <v>0</v>
      </c>
      <c r="S78" s="116">
        <v>0</v>
      </c>
      <c r="U78" s="115">
        <v>-35</v>
      </c>
      <c r="V78" s="116">
        <v>38.47</v>
      </c>
      <c r="W78">
        <v>19.13</v>
      </c>
      <c r="X78">
        <v>-15</v>
      </c>
      <c r="Y78">
        <v>0</v>
      </c>
      <c r="Z78">
        <v>19.34</v>
      </c>
      <c r="AA78">
        <v>-20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11.6</v>
      </c>
      <c r="M79" s="116">
        <v>0</v>
      </c>
      <c r="N79" s="115">
        <v>-41</v>
      </c>
      <c r="O79" s="88">
        <v>-50</v>
      </c>
      <c r="P79" s="88">
        <v>-70</v>
      </c>
      <c r="Q79" s="88">
        <v>0</v>
      </c>
      <c r="R79" s="88">
        <v>0</v>
      </c>
      <c r="S79" s="116">
        <v>0</v>
      </c>
      <c r="U79" s="115">
        <v>-161</v>
      </c>
      <c r="V79" s="116">
        <v>11.6</v>
      </c>
      <c r="W79">
        <v>-41</v>
      </c>
      <c r="X79">
        <v>-50</v>
      </c>
      <c r="Y79">
        <v>11.6</v>
      </c>
      <c r="Z79">
        <v>0</v>
      </c>
      <c r="AA79">
        <v>-70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-22</v>
      </c>
      <c r="O80" s="88">
        <v>-40</v>
      </c>
      <c r="P80" s="88">
        <v>0</v>
      </c>
      <c r="Q80" s="88">
        <v>0</v>
      </c>
      <c r="R80" s="88">
        <v>0</v>
      </c>
      <c r="S80" s="116">
        <v>0</v>
      </c>
      <c r="U80" s="115">
        <v>-62</v>
      </c>
      <c r="V80" s="116">
        <v>0</v>
      </c>
      <c r="W80">
        <v>-22</v>
      </c>
      <c r="X80">
        <v>-40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19.34</v>
      </c>
      <c r="L81" s="88">
        <v>0</v>
      </c>
      <c r="M81" s="116">
        <v>0</v>
      </c>
      <c r="N81" s="115">
        <v>-33.92</v>
      </c>
      <c r="O81" s="88">
        <v>-85</v>
      </c>
      <c r="P81" s="88">
        <v>-30</v>
      </c>
      <c r="Q81" s="88">
        <v>0</v>
      </c>
      <c r="R81" s="88">
        <v>0</v>
      </c>
      <c r="S81" s="116">
        <v>0</v>
      </c>
      <c r="U81" s="115">
        <v>-148.91999999999999</v>
      </c>
      <c r="V81" s="116">
        <v>19.34</v>
      </c>
      <c r="W81">
        <v>-33.92</v>
      </c>
      <c r="X81">
        <v>-85</v>
      </c>
      <c r="Y81">
        <v>0</v>
      </c>
      <c r="Z81">
        <v>19.34</v>
      </c>
      <c r="AA81">
        <v>-30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-25.95</v>
      </c>
      <c r="O82" s="88">
        <v>-80</v>
      </c>
      <c r="P82" s="88">
        <v>0</v>
      </c>
      <c r="Q82" s="88">
        <v>0</v>
      </c>
      <c r="R82" s="88">
        <v>0</v>
      </c>
      <c r="S82" s="116">
        <v>0</v>
      </c>
      <c r="U82" s="115">
        <v>-105.95</v>
      </c>
      <c r="V82" s="116">
        <v>0</v>
      </c>
      <c r="W82">
        <v>-25.95</v>
      </c>
      <c r="X82">
        <v>-80</v>
      </c>
      <c r="Y82">
        <v>0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19.34</v>
      </c>
      <c r="L83" s="88">
        <v>0</v>
      </c>
      <c r="M83" s="116">
        <v>0</v>
      </c>
      <c r="N83" s="115">
        <v>-97.31</v>
      </c>
      <c r="O83" s="88">
        <v>-60</v>
      </c>
      <c r="P83" s="88">
        <v>-75</v>
      </c>
      <c r="Q83" s="88">
        <v>0</v>
      </c>
      <c r="R83" s="88">
        <v>0</v>
      </c>
      <c r="S83" s="116">
        <v>0</v>
      </c>
      <c r="U83" s="115">
        <v>-232.31</v>
      </c>
      <c r="V83" s="116">
        <v>19.34</v>
      </c>
      <c r="W83">
        <v>-97.31</v>
      </c>
      <c r="X83">
        <v>-60</v>
      </c>
      <c r="Y83">
        <v>0</v>
      </c>
      <c r="Z83">
        <v>19.34</v>
      </c>
      <c r="AA83">
        <v>-75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9.67</v>
      </c>
      <c r="L84" s="88">
        <v>0</v>
      </c>
      <c r="M84" s="116">
        <v>0</v>
      </c>
      <c r="N84" s="115">
        <v>-56.42</v>
      </c>
      <c r="O84" s="88">
        <v>-60</v>
      </c>
      <c r="P84" s="88">
        <v>-30</v>
      </c>
      <c r="Q84" s="88">
        <v>0</v>
      </c>
      <c r="R84" s="88">
        <v>0</v>
      </c>
      <c r="S84" s="116">
        <v>0</v>
      </c>
      <c r="U84" s="115">
        <v>-146.41999999999999</v>
      </c>
      <c r="V84" s="116">
        <v>9.67</v>
      </c>
      <c r="W84">
        <v>-56.42</v>
      </c>
      <c r="X84">
        <v>-60</v>
      </c>
      <c r="Y84">
        <v>0</v>
      </c>
      <c r="Z84">
        <v>9.67</v>
      </c>
      <c r="AA84">
        <v>-30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9.67</v>
      </c>
      <c r="L85" s="88">
        <v>12.57</v>
      </c>
      <c r="M85" s="116">
        <v>0</v>
      </c>
      <c r="N85" s="115">
        <v>-91</v>
      </c>
      <c r="O85" s="88">
        <v>-130</v>
      </c>
      <c r="P85" s="88">
        <v>-80</v>
      </c>
      <c r="Q85" s="88">
        <v>0</v>
      </c>
      <c r="R85" s="88">
        <v>0</v>
      </c>
      <c r="S85" s="116">
        <v>0</v>
      </c>
      <c r="U85" s="115">
        <v>-301</v>
      </c>
      <c r="V85" s="116">
        <v>22.24</v>
      </c>
      <c r="W85">
        <v>-91</v>
      </c>
      <c r="X85">
        <v>-130</v>
      </c>
      <c r="Y85">
        <v>12.57</v>
      </c>
      <c r="Z85">
        <v>9.67</v>
      </c>
      <c r="AA85">
        <v>-80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19.34</v>
      </c>
      <c r="L86" s="88">
        <v>0</v>
      </c>
      <c r="M86" s="116">
        <v>0</v>
      </c>
      <c r="N86" s="115">
        <v>-60</v>
      </c>
      <c r="O86" s="88">
        <v>-130</v>
      </c>
      <c r="P86" s="88">
        <v>-30</v>
      </c>
      <c r="Q86" s="88">
        <v>0</v>
      </c>
      <c r="R86" s="88">
        <v>0</v>
      </c>
      <c r="S86" s="116">
        <v>0</v>
      </c>
      <c r="U86" s="115">
        <v>-220</v>
      </c>
      <c r="V86" s="116">
        <v>19.34</v>
      </c>
      <c r="W86">
        <v>-60</v>
      </c>
      <c r="X86">
        <v>-130</v>
      </c>
      <c r="Y86">
        <v>0</v>
      </c>
      <c r="Z86">
        <v>19.34</v>
      </c>
      <c r="AA86">
        <v>-30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19.34</v>
      </c>
      <c r="L87" s="88">
        <v>0</v>
      </c>
      <c r="M87" s="116">
        <v>0</v>
      </c>
      <c r="N87" s="115">
        <v>-171.9</v>
      </c>
      <c r="O87" s="88">
        <v>-150</v>
      </c>
      <c r="P87" s="88">
        <v>-130</v>
      </c>
      <c r="Q87" s="88">
        <v>0</v>
      </c>
      <c r="R87" s="88">
        <v>0</v>
      </c>
      <c r="S87" s="116">
        <v>0</v>
      </c>
      <c r="U87" s="115">
        <v>-451.9</v>
      </c>
      <c r="V87" s="116">
        <v>19.34</v>
      </c>
      <c r="W87">
        <v>-171.9</v>
      </c>
      <c r="X87">
        <v>-150</v>
      </c>
      <c r="Y87">
        <v>0</v>
      </c>
      <c r="Z87">
        <v>19.34</v>
      </c>
      <c r="AA87">
        <v>-130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9.67</v>
      </c>
      <c r="L88" s="88">
        <v>0</v>
      </c>
      <c r="M88" s="116">
        <v>0</v>
      </c>
      <c r="N88" s="115">
        <v>-73.709999999999994</v>
      </c>
      <c r="O88" s="88">
        <v>-110</v>
      </c>
      <c r="P88" s="88">
        <v>-70</v>
      </c>
      <c r="Q88" s="88">
        <v>0</v>
      </c>
      <c r="R88" s="88">
        <v>0</v>
      </c>
      <c r="S88" s="116">
        <v>0</v>
      </c>
      <c r="U88" s="115">
        <v>-253.71</v>
      </c>
      <c r="V88" s="116">
        <v>9.67</v>
      </c>
      <c r="W88">
        <v>-73.709999999999994</v>
      </c>
      <c r="X88">
        <v>-110</v>
      </c>
      <c r="Y88">
        <v>0</v>
      </c>
      <c r="Z88">
        <v>9.67</v>
      </c>
      <c r="AA88">
        <v>-70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-100</v>
      </c>
      <c r="O89" s="88">
        <v>-110</v>
      </c>
      <c r="P89" s="88">
        <v>-130</v>
      </c>
      <c r="Q89" s="88">
        <v>0</v>
      </c>
      <c r="R89" s="88">
        <v>0</v>
      </c>
      <c r="S89" s="116">
        <v>0</v>
      </c>
      <c r="U89" s="115">
        <v>-340</v>
      </c>
      <c r="V89" s="116">
        <v>0</v>
      </c>
      <c r="W89">
        <v>-100</v>
      </c>
      <c r="X89">
        <v>-110</v>
      </c>
      <c r="Y89">
        <v>0</v>
      </c>
      <c r="Z89">
        <v>0</v>
      </c>
      <c r="AA89">
        <v>-130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19.34</v>
      </c>
      <c r="L90" s="88">
        <v>0</v>
      </c>
      <c r="M90" s="116">
        <v>0</v>
      </c>
      <c r="N90" s="115">
        <v>-69.099999999999994</v>
      </c>
      <c r="O90" s="88">
        <v>-120</v>
      </c>
      <c r="P90" s="88">
        <v>-50</v>
      </c>
      <c r="Q90" s="88">
        <v>0</v>
      </c>
      <c r="R90" s="88">
        <v>0</v>
      </c>
      <c r="S90" s="116">
        <v>0</v>
      </c>
      <c r="U90" s="115">
        <v>-239.1</v>
      </c>
      <c r="V90" s="116">
        <v>19.34</v>
      </c>
      <c r="W90">
        <v>-69.099999999999994</v>
      </c>
      <c r="X90">
        <v>-120</v>
      </c>
      <c r="Y90">
        <v>0</v>
      </c>
      <c r="Z90">
        <v>19.34</v>
      </c>
      <c r="AA90">
        <v>-50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19.34</v>
      </c>
      <c r="L91" s="88">
        <v>9.67</v>
      </c>
      <c r="M91" s="116">
        <v>0</v>
      </c>
      <c r="N91" s="115">
        <v>-290</v>
      </c>
      <c r="O91" s="88">
        <v>-95</v>
      </c>
      <c r="P91" s="88">
        <v>-110</v>
      </c>
      <c r="Q91" s="88">
        <v>0</v>
      </c>
      <c r="R91" s="88">
        <v>0</v>
      </c>
      <c r="S91" s="116">
        <v>0</v>
      </c>
      <c r="U91" s="115">
        <v>-495</v>
      </c>
      <c r="V91" s="116">
        <v>29.01</v>
      </c>
      <c r="W91">
        <v>-290</v>
      </c>
      <c r="X91">
        <v>-95</v>
      </c>
      <c r="Y91">
        <v>9.67</v>
      </c>
      <c r="Z91">
        <v>19.34</v>
      </c>
      <c r="AA91">
        <v>-110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9.67</v>
      </c>
      <c r="L92" s="88">
        <v>0</v>
      </c>
      <c r="M92" s="116">
        <v>0</v>
      </c>
      <c r="N92" s="115">
        <v>-214.71</v>
      </c>
      <c r="O92" s="88">
        <v>-85</v>
      </c>
      <c r="P92" s="88">
        <v>-40</v>
      </c>
      <c r="Q92" s="88">
        <v>0</v>
      </c>
      <c r="R92" s="88">
        <v>0</v>
      </c>
      <c r="S92" s="116">
        <v>0</v>
      </c>
      <c r="U92" s="115">
        <v>-339.71</v>
      </c>
      <c r="V92" s="116">
        <v>9.67</v>
      </c>
      <c r="W92">
        <v>-214.71</v>
      </c>
      <c r="X92">
        <v>-85</v>
      </c>
      <c r="Y92">
        <v>0</v>
      </c>
      <c r="Z92">
        <v>9.67</v>
      </c>
      <c r="AA92">
        <v>-40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9.67</v>
      </c>
      <c r="L93" s="88">
        <v>0</v>
      </c>
      <c r="M93" s="116">
        <v>0</v>
      </c>
      <c r="N93" s="115">
        <v>-292.8</v>
      </c>
      <c r="O93" s="88">
        <v>-105</v>
      </c>
      <c r="P93" s="88">
        <v>-70</v>
      </c>
      <c r="Q93" s="88">
        <v>0</v>
      </c>
      <c r="R93" s="88">
        <v>0</v>
      </c>
      <c r="S93" s="116">
        <v>0</v>
      </c>
      <c r="U93" s="115">
        <v>-467.8</v>
      </c>
      <c r="V93" s="116">
        <v>9.67</v>
      </c>
      <c r="W93">
        <v>-292.8</v>
      </c>
      <c r="X93">
        <v>-105</v>
      </c>
      <c r="Y93">
        <v>0</v>
      </c>
      <c r="Z93">
        <v>9.67</v>
      </c>
      <c r="AA93">
        <v>-70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-274.60000000000002</v>
      </c>
      <c r="O94" s="88">
        <v>-90</v>
      </c>
      <c r="P94" s="88">
        <v>0</v>
      </c>
      <c r="Q94" s="88">
        <v>0</v>
      </c>
      <c r="R94" s="88">
        <v>0</v>
      </c>
      <c r="S94" s="116">
        <v>0</v>
      </c>
      <c r="U94" s="115">
        <v>-364.6</v>
      </c>
      <c r="V94" s="116">
        <v>0</v>
      </c>
      <c r="W94">
        <v>-274.60000000000002</v>
      </c>
      <c r="X94">
        <v>-90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19.34</v>
      </c>
      <c r="L95" s="88">
        <v>0</v>
      </c>
      <c r="M95" s="116">
        <v>0</v>
      </c>
      <c r="N95" s="115">
        <v>-256.41000000000003</v>
      </c>
      <c r="O95" s="88">
        <v>-55</v>
      </c>
      <c r="P95" s="88">
        <v>0</v>
      </c>
      <c r="Q95" s="88">
        <v>0</v>
      </c>
      <c r="R95" s="88">
        <v>0</v>
      </c>
      <c r="S95" s="116">
        <v>0</v>
      </c>
      <c r="U95" s="115">
        <v>-311.41000000000003</v>
      </c>
      <c r="V95" s="116">
        <v>19.34</v>
      </c>
      <c r="W95">
        <v>-256.41000000000003</v>
      </c>
      <c r="X95">
        <v>-55</v>
      </c>
      <c r="Y95">
        <v>0</v>
      </c>
      <c r="Z95">
        <v>19.34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19.34</v>
      </c>
      <c r="L96" s="88">
        <v>0</v>
      </c>
      <c r="M96" s="116">
        <v>0</v>
      </c>
      <c r="N96" s="115">
        <v>-263.70999999999998</v>
      </c>
      <c r="O96" s="88">
        <v>-50</v>
      </c>
      <c r="P96" s="88">
        <v>0</v>
      </c>
      <c r="Q96" s="88">
        <v>0</v>
      </c>
      <c r="R96" s="88">
        <v>0</v>
      </c>
      <c r="S96" s="116">
        <v>0</v>
      </c>
      <c r="U96" s="115">
        <v>-313.70999999999998</v>
      </c>
      <c r="V96" s="116">
        <v>19.34</v>
      </c>
      <c r="W96">
        <v>-263.70999999999998</v>
      </c>
      <c r="X96">
        <v>-50</v>
      </c>
      <c r="Y96">
        <v>0</v>
      </c>
      <c r="Z96">
        <v>19.34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19.34</v>
      </c>
      <c r="L97" s="88">
        <v>8.6999999999999993</v>
      </c>
      <c r="M97" s="116">
        <v>0</v>
      </c>
      <c r="N97" s="115">
        <v>-275.27999999999997</v>
      </c>
      <c r="O97" s="88">
        <v>-72</v>
      </c>
      <c r="P97" s="88">
        <v>0</v>
      </c>
      <c r="Q97" s="88">
        <v>0</v>
      </c>
      <c r="R97" s="88">
        <v>0</v>
      </c>
      <c r="S97" s="116">
        <v>0</v>
      </c>
      <c r="U97" s="115">
        <v>-347.28</v>
      </c>
      <c r="V97" s="116">
        <v>28.04</v>
      </c>
      <c r="W97">
        <v>-275.27999999999997</v>
      </c>
      <c r="X97">
        <v>-72</v>
      </c>
      <c r="Y97">
        <v>8.6999999999999993</v>
      </c>
      <c r="Z97">
        <v>19.34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19.34</v>
      </c>
      <c r="L98" s="88">
        <v>0</v>
      </c>
      <c r="M98" s="116">
        <v>0</v>
      </c>
      <c r="N98" s="115">
        <v>-284.60000000000002</v>
      </c>
      <c r="O98" s="88">
        <v>-60</v>
      </c>
      <c r="P98" s="88">
        <v>0</v>
      </c>
      <c r="Q98" s="88">
        <v>0</v>
      </c>
      <c r="R98" s="88">
        <v>0</v>
      </c>
      <c r="S98" s="116">
        <v>0</v>
      </c>
      <c r="U98" s="115">
        <v>-344.6</v>
      </c>
      <c r="V98" s="116">
        <v>19.34</v>
      </c>
      <c r="W98">
        <v>-284.60000000000002</v>
      </c>
      <c r="X98">
        <v>-60</v>
      </c>
      <c r="Y98">
        <v>0</v>
      </c>
      <c r="Z98">
        <v>19.34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0.50131999999999999</v>
      </c>
      <c r="I99" s="111">
        <f t="shared" ref="I99:BQ99" si="1">SUM(I3:I98)/4000</f>
        <v>0.17164750000000001</v>
      </c>
      <c r="J99" s="111">
        <f t="shared" si="1"/>
        <v>0</v>
      </c>
      <c r="K99" s="111">
        <f t="shared" si="1"/>
        <v>0.16439500000000001</v>
      </c>
      <c r="L99" s="111">
        <f t="shared" si="1"/>
        <v>0.13074000000000002</v>
      </c>
      <c r="M99" s="111">
        <f t="shared" si="1"/>
        <v>0</v>
      </c>
      <c r="N99" s="110">
        <f t="shared" si="1"/>
        <v>-0.96585499999999991</v>
      </c>
      <c r="O99" s="111">
        <f t="shared" si="1"/>
        <v>-0.91300000000000003</v>
      </c>
      <c r="P99" s="111">
        <f t="shared" si="1"/>
        <v>-2.36375</v>
      </c>
      <c r="Q99" s="111">
        <f t="shared" si="1"/>
        <v>-5.1325000000000003E-2</v>
      </c>
      <c r="R99" s="111">
        <f t="shared" si="1"/>
        <v>0</v>
      </c>
      <c r="S99" s="112">
        <f t="shared" si="1"/>
        <v>0</v>
      </c>
      <c r="U99" s="110">
        <f t="shared" si="1"/>
        <v>-4.2939299999999987</v>
      </c>
      <c r="V99" s="112">
        <f t="shared" si="1"/>
        <v>0.9680924999999998</v>
      </c>
      <c r="W99">
        <f t="shared" si="1"/>
        <v>-0.46453499999999998</v>
      </c>
      <c r="X99">
        <f t="shared" si="1"/>
        <v>-0.74135250000000019</v>
      </c>
      <c r="Y99">
        <f t="shared" si="1"/>
        <v>0.13074000000000002</v>
      </c>
      <c r="Z99">
        <f t="shared" si="1"/>
        <v>0.11306999999999998</v>
      </c>
      <c r="AA99">
        <f t="shared" si="1"/>
        <v>-2.36375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342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342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44695</v>
      </c>
      <c r="U2" s="115" t="s">
        <v>231</v>
      </c>
      <c r="V2" s="116" t="s">
        <v>230</v>
      </c>
      <c r="W2" s="30" t="s">
        <v>262</v>
      </c>
      <c r="X2" t="s">
        <v>422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67.69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67.69</v>
      </c>
      <c r="W3">
        <v>0</v>
      </c>
      <c r="X3">
        <v>67.69</v>
      </c>
    </row>
    <row r="4" spans="1:24">
      <c r="A4" t="s">
        <v>416</v>
      </c>
      <c r="B4" t="s">
        <v>263</v>
      </c>
      <c r="G4" t="s">
        <v>46</v>
      </c>
      <c r="H4" s="115">
        <v>0</v>
      </c>
      <c r="I4" s="88">
        <v>53.19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53.18</v>
      </c>
      <c r="W4">
        <v>0</v>
      </c>
      <c r="X4">
        <v>53.19</v>
      </c>
    </row>
    <row r="5" spans="1:24">
      <c r="B5" t="s">
        <v>422</v>
      </c>
      <c r="G5" t="s">
        <v>47</v>
      </c>
      <c r="H5" s="115">
        <v>0</v>
      </c>
      <c r="I5" s="88">
        <v>19.34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19.34</v>
      </c>
      <c r="W5">
        <v>0</v>
      </c>
      <c r="X5">
        <v>19.34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45.06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45.06</v>
      </c>
      <c r="W7">
        <v>45.06</v>
      </c>
      <c r="X7">
        <v>0</v>
      </c>
    </row>
    <row r="8" spans="1:24">
      <c r="G8" t="s">
        <v>50</v>
      </c>
      <c r="H8" s="115">
        <v>45.45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45.45</v>
      </c>
      <c r="W8">
        <v>45.45</v>
      </c>
      <c r="X8">
        <v>0</v>
      </c>
    </row>
    <row r="9" spans="1:24">
      <c r="G9" t="s">
        <v>51</v>
      </c>
      <c r="H9" s="115">
        <v>48.35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48.35</v>
      </c>
      <c r="W9">
        <v>48.35</v>
      </c>
      <c r="X9">
        <v>0</v>
      </c>
    </row>
    <row r="10" spans="1:24">
      <c r="G10" t="s">
        <v>52</v>
      </c>
      <c r="H10" s="115">
        <v>19.34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19.34</v>
      </c>
      <c r="W10">
        <v>19.34</v>
      </c>
      <c r="X10">
        <v>0</v>
      </c>
    </row>
    <row r="11" spans="1:24">
      <c r="G11" t="s">
        <v>53</v>
      </c>
      <c r="H11" s="115">
        <v>48.35</v>
      </c>
      <c r="I11" s="88">
        <v>29.01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77.36</v>
      </c>
      <c r="W11">
        <v>48.35</v>
      </c>
      <c r="X11">
        <v>29.01</v>
      </c>
    </row>
    <row r="12" spans="1:24">
      <c r="G12" t="s">
        <v>54</v>
      </c>
      <c r="H12" s="115">
        <v>48.35</v>
      </c>
      <c r="I12" s="88">
        <v>9.67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58.02</v>
      </c>
      <c r="W12">
        <v>48.35</v>
      </c>
      <c r="X12">
        <v>9.67</v>
      </c>
    </row>
    <row r="13" spans="1:24">
      <c r="G13" t="s">
        <v>55</v>
      </c>
      <c r="H13" s="115">
        <v>41.58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41.58</v>
      </c>
      <c r="W13">
        <v>41.58</v>
      </c>
      <c r="X13">
        <v>0</v>
      </c>
    </row>
    <row r="14" spans="1:24">
      <c r="G14" t="s">
        <v>56</v>
      </c>
      <c r="H14" s="115">
        <v>14.51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14.5</v>
      </c>
      <c r="W14">
        <v>14.51</v>
      </c>
      <c r="X14">
        <v>0</v>
      </c>
    </row>
    <row r="15" spans="1:24">
      <c r="G15" t="s">
        <v>57</v>
      </c>
      <c r="H15" s="115">
        <v>48.35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48.35</v>
      </c>
      <c r="W15">
        <v>48.35</v>
      </c>
      <c r="X15">
        <v>0</v>
      </c>
    </row>
    <row r="16" spans="1:24">
      <c r="G16" t="s">
        <v>58</v>
      </c>
      <c r="H16" s="115">
        <v>48.35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48.35</v>
      </c>
      <c r="W16">
        <v>48.35</v>
      </c>
      <c r="X16">
        <v>0</v>
      </c>
    </row>
    <row r="17" spans="7:24">
      <c r="G17" t="s">
        <v>59</v>
      </c>
      <c r="H17" s="115">
        <v>48.35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48.35</v>
      </c>
      <c r="W17">
        <v>48.35</v>
      </c>
      <c r="X17">
        <v>0</v>
      </c>
    </row>
    <row r="18" spans="7:24">
      <c r="G18" t="s">
        <v>60</v>
      </c>
      <c r="H18" s="115">
        <v>42.55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42.55</v>
      </c>
      <c r="W18">
        <v>42.55</v>
      </c>
      <c r="X18">
        <v>0</v>
      </c>
    </row>
    <row r="19" spans="7:24">
      <c r="G19" t="s">
        <v>61</v>
      </c>
      <c r="H19" s="115">
        <v>48.35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48.35</v>
      </c>
      <c r="W19">
        <v>48.35</v>
      </c>
      <c r="X19">
        <v>0</v>
      </c>
    </row>
    <row r="20" spans="7:24">
      <c r="G20" t="s">
        <v>62</v>
      </c>
      <c r="H20" s="115">
        <v>48.35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48.35</v>
      </c>
      <c r="W20">
        <v>48.35</v>
      </c>
      <c r="X20">
        <v>0</v>
      </c>
    </row>
    <row r="21" spans="7:24">
      <c r="G21" t="s">
        <v>63</v>
      </c>
      <c r="H21" s="115">
        <v>48.35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48.35</v>
      </c>
      <c r="W21">
        <v>48.35</v>
      </c>
      <c r="X21">
        <v>0</v>
      </c>
    </row>
    <row r="22" spans="7:24">
      <c r="G22" t="s">
        <v>64</v>
      </c>
      <c r="H22" s="115">
        <v>48.35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48.35</v>
      </c>
      <c r="W22">
        <v>48.35</v>
      </c>
      <c r="X22">
        <v>0</v>
      </c>
    </row>
    <row r="23" spans="7:24">
      <c r="G23" t="s">
        <v>65</v>
      </c>
      <c r="H23" s="115">
        <v>48.35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48.35</v>
      </c>
      <c r="W23">
        <v>48.35</v>
      </c>
      <c r="X23">
        <v>0</v>
      </c>
    </row>
    <row r="24" spans="7:24">
      <c r="G24" t="s">
        <v>66</v>
      </c>
      <c r="H24" s="115">
        <v>48.35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48.35</v>
      </c>
      <c r="W24">
        <v>48.35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26.11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26.11</v>
      </c>
      <c r="W48">
        <v>26.11</v>
      </c>
      <c r="X48">
        <v>0</v>
      </c>
    </row>
    <row r="49" spans="7:24">
      <c r="G49" t="s">
        <v>91</v>
      </c>
      <c r="H49" s="115">
        <v>42.55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42.55</v>
      </c>
      <c r="W49">
        <v>42.55</v>
      </c>
      <c r="X49">
        <v>0</v>
      </c>
    </row>
    <row r="50" spans="7:24">
      <c r="G50" t="s">
        <v>92</v>
      </c>
      <c r="H50" s="115">
        <v>52.22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52.22</v>
      </c>
      <c r="W50">
        <v>52.22</v>
      </c>
      <c r="X50">
        <v>0</v>
      </c>
    </row>
    <row r="51" spans="7:24">
      <c r="G51" t="s">
        <v>93</v>
      </c>
      <c r="H51" s="115">
        <v>48.35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48.35</v>
      </c>
      <c r="W51">
        <v>48.35</v>
      </c>
      <c r="X51">
        <v>0</v>
      </c>
    </row>
    <row r="52" spans="7:24">
      <c r="G52" t="s">
        <v>94</v>
      </c>
      <c r="H52" s="115">
        <v>48.35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48.35</v>
      </c>
      <c r="W52">
        <v>48.35</v>
      </c>
      <c r="X52">
        <v>0</v>
      </c>
    </row>
    <row r="53" spans="7:24">
      <c r="G53" t="s">
        <v>95</v>
      </c>
      <c r="H53" s="115">
        <v>48.35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48.35</v>
      </c>
      <c r="W53">
        <v>48.35</v>
      </c>
      <c r="X53">
        <v>0</v>
      </c>
    </row>
    <row r="54" spans="7:24">
      <c r="G54" t="s">
        <v>96</v>
      </c>
      <c r="H54" s="115">
        <v>48.35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48.35</v>
      </c>
      <c r="W54">
        <v>48.35</v>
      </c>
      <c r="X54">
        <v>0</v>
      </c>
    </row>
    <row r="55" spans="7:24">
      <c r="G55" t="s">
        <v>97</v>
      </c>
      <c r="H55" s="115">
        <v>48.35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48.35</v>
      </c>
      <c r="W55">
        <v>48.35</v>
      </c>
      <c r="X55">
        <v>0</v>
      </c>
    </row>
    <row r="56" spans="7:24">
      <c r="G56" t="s">
        <v>98</v>
      </c>
      <c r="H56" s="115">
        <v>48.35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48.35</v>
      </c>
      <c r="W56">
        <v>48.35</v>
      </c>
      <c r="X56">
        <v>0</v>
      </c>
    </row>
    <row r="57" spans="7:24">
      <c r="G57" t="s">
        <v>99</v>
      </c>
      <c r="H57" s="115">
        <v>48.35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48.35</v>
      </c>
      <c r="W57">
        <v>48.35</v>
      </c>
      <c r="X57">
        <v>0</v>
      </c>
    </row>
    <row r="58" spans="7:24">
      <c r="G58" t="s">
        <v>100</v>
      </c>
      <c r="H58" s="115">
        <v>48.35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48.35</v>
      </c>
      <c r="W58">
        <v>48.35</v>
      </c>
      <c r="X58">
        <v>0</v>
      </c>
    </row>
    <row r="59" spans="7:24">
      <c r="G59" t="s">
        <v>101</v>
      </c>
      <c r="H59" s="115">
        <v>27.07</v>
      </c>
      <c r="I59" s="88">
        <v>14.51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41.58</v>
      </c>
      <c r="W59">
        <v>27.07</v>
      </c>
      <c r="X59">
        <v>14.51</v>
      </c>
    </row>
    <row r="60" spans="7:24">
      <c r="G60" t="s">
        <v>102</v>
      </c>
      <c r="H60" s="115">
        <v>48.35</v>
      </c>
      <c r="I60" s="88">
        <v>38.68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87.03</v>
      </c>
      <c r="W60">
        <v>48.35</v>
      </c>
      <c r="X60">
        <v>38.68</v>
      </c>
    </row>
    <row r="61" spans="7:24">
      <c r="G61" t="s">
        <v>103</v>
      </c>
      <c r="H61" s="115">
        <v>41.94</v>
      </c>
      <c r="I61" s="88">
        <v>58.02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99.96</v>
      </c>
      <c r="W61">
        <v>41.94</v>
      </c>
      <c r="X61">
        <v>58.02</v>
      </c>
    </row>
    <row r="62" spans="7:24">
      <c r="G62" t="s">
        <v>104</v>
      </c>
      <c r="H62" s="115">
        <v>0</v>
      </c>
      <c r="I62" s="88">
        <v>77.36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77.36</v>
      </c>
      <c r="W62">
        <v>0</v>
      </c>
      <c r="X62">
        <v>77.36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4.4000000000000004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4.4000000000000004</v>
      </c>
      <c r="W68">
        <v>4.4000000000000004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28.53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28.53</v>
      </c>
      <c r="W70">
        <v>28.53</v>
      </c>
      <c r="X70">
        <v>0</v>
      </c>
    </row>
    <row r="71" spans="7:24">
      <c r="G71" t="s">
        <v>113</v>
      </c>
      <c r="H71" s="115">
        <v>6.8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6.8</v>
      </c>
      <c r="W71">
        <v>6.8</v>
      </c>
      <c r="X71">
        <v>0</v>
      </c>
    </row>
    <row r="72" spans="7:24">
      <c r="G72" t="s">
        <v>114</v>
      </c>
      <c r="H72" s="115">
        <v>48.35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48.35</v>
      </c>
      <c r="W72">
        <v>48.35</v>
      </c>
      <c r="X72">
        <v>0</v>
      </c>
    </row>
    <row r="73" spans="7:24">
      <c r="G73" t="s">
        <v>115</v>
      </c>
      <c r="H73" s="115">
        <v>48.35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48.35</v>
      </c>
      <c r="W73">
        <v>48.35</v>
      </c>
      <c r="X73">
        <v>0</v>
      </c>
    </row>
    <row r="74" spans="7:24">
      <c r="G74" t="s">
        <v>116</v>
      </c>
      <c r="H74" s="115">
        <v>48.35</v>
      </c>
      <c r="I74" s="88">
        <v>19.34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67.69</v>
      </c>
      <c r="W74">
        <v>48.35</v>
      </c>
      <c r="X74">
        <v>19.34</v>
      </c>
    </row>
    <row r="75" spans="7:24">
      <c r="G75" t="s">
        <v>117</v>
      </c>
      <c r="H75" s="115">
        <v>0</v>
      </c>
      <c r="I75" s="88">
        <v>106.37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106.37</v>
      </c>
      <c r="W75">
        <v>0</v>
      </c>
      <c r="X75">
        <v>106.37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25.75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25.75</v>
      </c>
      <c r="W86">
        <v>0</v>
      </c>
      <c r="X86">
        <v>25.75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5.88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5.88</v>
      </c>
      <c r="W88">
        <v>0</v>
      </c>
      <c r="X88">
        <v>5.88</v>
      </c>
    </row>
    <row r="89" spans="7:24">
      <c r="G89" t="s">
        <v>131</v>
      </c>
      <c r="H89" s="115">
        <v>0</v>
      </c>
      <c r="I89" s="88">
        <v>34.11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34.11</v>
      </c>
      <c r="W89">
        <v>0</v>
      </c>
      <c r="X89">
        <v>34.11</v>
      </c>
    </row>
    <row r="90" spans="7:24">
      <c r="G90" t="s">
        <v>132</v>
      </c>
      <c r="H90" s="115">
        <v>0</v>
      </c>
      <c r="I90" s="88">
        <v>60.51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60.51</v>
      </c>
      <c r="W90">
        <v>0</v>
      </c>
      <c r="X90">
        <v>60.51</v>
      </c>
    </row>
    <row r="91" spans="7:24">
      <c r="G91" t="s">
        <v>133</v>
      </c>
      <c r="H91" s="115">
        <v>0</v>
      </c>
      <c r="I91" s="88">
        <v>37.130000000000003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37.130000000000003</v>
      </c>
      <c r="W91">
        <v>0</v>
      </c>
      <c r="X91">
        <v>37.130000000000003</v>
      </c>
    </row>
    <row r="92" spans="7:24">
      <c r="G92" t="s">
        <v>134</v>
      </c>
      <c r="H92" s="115">
        <v>0</v>
      </c>
      <c r="I92" s="88">
        <v>48.8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48.8</v>
      </c>
      <c r="W92">
        <v>0</v>
      </c>
      <c r="X92">
        <v>48.8</v>
      </c>
    </row>
    <row r="93" spans="7:24">
      <c r="G93" t="s">
        <v>135</v>
      </c>
      <c r="H93" s="115">
        <v>0</v>
      </c>
      <c r="I93" s="88">
        <v>65.09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65.09</v>
      </c>
      <c r="W93">
        <v>0</v>
      </c>
      <c r="X93">
        <v>65.09</v>
      </c>
    </row>
    <row r="94" spans="7:24">
      <c r="G94" t="s">
        <v>136</v>
      </c>
      <c r="H94" s="115">
        <v>0</v>
      </c>
      <c r="I94" s="88">
        <v>77.930000000000007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77.930000000000007</v>
      </c>
      <c r="W94">
        <v>0</v>
      </c>
      <c r="X94">
        <v>77.930000000000007</v>
      </c>
    </row>
    <row r="95" spans="7:24">
      <c r="G95" t="s">
        <v>137</v>
      </c>
      <c r="H95" s="115">
        <v>0</v>
      </c>
      <c r="I95" s="88">
        <v>80.709999999999994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80.709999999999994</v>
      </c>
      <c r="W95">
        <v>0</v>
      </c>
      <c r="X95">
        <v>80.709999999999994</v>
      </c>
    </row>
    <row r="96" spans="7:24">
      <c r="G96" t="s">
        <v>138</v>
      </c>
      <c r="H96" s="115">
        <v>0</v>
      </c>
      <c r="I96" s="88">
        <v>82.49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82.49</v>
      </c>
      <c r="W96">
        <v>0</v>
      </c>
      <c r="X96">
        <v>82.49</v>
      </c>
    </row>
    <row r="97" spans="1:83">
      <c r="G97" t="s">
        <v>139</v>
      </c>
      <c r="H97" s="115">
        <v>0</v>
      </c>
      <c r="I97" s="88">
        <v>83.91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83.91</v>
      </c>
      <c r="W97">
        <v>0</v>
      </c>
      <c r="X97">
        <v>83.91</v>
      </c>
    </row>
    <row r="98" spans="1:83">
      <c r="G98" t="s">
        <v>140</v>
      </c>
      <c r="H98" s="115">
        <v>0</v>
      </c>
      <c r="I98" s="88">
        <v>78.45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78.45</v>
      </c>
      <c r="W98">
        <v>0</v>
      </c>
      <c r="X98">
        <v>78.45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0.3996274999999998</v>
      </c>
      <c r="I99" s="111">
        <f t="shared" ref="I99:BQ99" si="1">SUM(I3:I98)/4000</f>
        <v>0.293485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0.69310749999999988</v>
      </c>
      <c r="W99">
        <f t="shared" si="1"/>
        <v>0.3996274999999998</v>
      </c>
      <c r="X99">
        <f t="shared" si="1"/>
        <v>0.293485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342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44695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338</v>
      </c>
      <c r="S1" s="79"/>
      <c r="T1" s="82" t="s">
        <v>301</v>
      </c>
      <c r="U1" s="222" t="s">
        <v>302</v>
      </c>
      <c r="V1" s="107" t="s">
        <v>315</v>
      </c>
      <c r="W1" s="107" t="s">
        <v>301</v>
      </c>
      <c r="X1" s="214" t="s">
        <v>334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6" t="s">
        <v>152</v>
      </c>
    </row>
    <row r="2" spans="1:47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314</v>
      </c>
      <c r="U2" s="222"/>
      <c r="V2" s="107" t="s">
        <v>303</v>
      </c>
      <c r="W2" s="107" t="s">
        <v>303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6" t="s">
        <v>149</v>
      </c>
    </row>
    <row r="3" spans="1:47">
      <c r="A3" t="s">
        <v>45</v>
      </c>
      <c r="E3">
        <f>GT_NG!P3</f>
        <v>10.949529512403764</v>
      </c>
      <c r="F3">
        <f>GT_Spot!P3</f>
        <v>0</v>
      </c>
      <c r="G3">
        <f>PPCL_NG!P3</f>
        <v>17.54</v>
      </c>
      <c r="H3">
        <f>PPCL_Spot!P3</f>
        <v>60.002884754074714</v>
      </c>
      <c r="I3">
        <f>Bawana_NG!P3</f>
        <v>94.95999999999998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1190.7404907148984</v>
      </c>
      <c r="P3" s="77">
        <v>59.10548261367979</v>
      </c>
      <c r="Q3" s="77">
        <v>38.31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140.93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110.24</v>
      </c>
      <c r="Z3" s="75">
        <f>IEX!N3</f>
        <v>0</v>
      </c>
      <c r="AA3" s="117">
        <f>STOA!H3</f>
        <v>1309.6600000000001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27.431220522700912</v>
      </c>
      <c r="AD3">
        <f>SUM(B3:AB3,AI3:AR3)-AC3</f>
        <v>2921.007167072356</v>
      </c>
      <c r="AE3">
        <f>'IDT-1'!B3</f>
        <v>0</v>
      </c>
      <c r="AF3" s="26"/>
      <c r="AG3">
        <f>SUM(AD3:AF3)+AT3</f>
        <v>2921.007167072356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10.949529512403764</v>
      </c>
      <c r="F4">
        <f>GT_Spot!P4</f>
        <v>0</v>
      </c>
      <c r="G4">
        <f>PPCL_NG!P4</f>
        <v>17.54</v>
      </c>
      <c r="H4">
        <f>PPCL_Spot!P4</f>
        <v>60.002884754074714</v>
      </c>
      <c r="I4">
        <f>Bawana_NG!P4</f>
        <v>94.95999999999998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1190.7404907148984</v>
      </c>
      <c r="P4" s="77">
        <v>59.10548261367979</v>
      </c>
      <c r="Q4" s="77">
        <v>38.31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141.4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90.9</v>
      </c>
      <c r="Z4" s="75">
        <f>IEX!N4</f>
        <v>0</v>
      </c>
      <c r="AA4" s="117">
        <f>STOA!H4</f>
        <v>1309.6600000000001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27.389458308011648</v>
      </c>
      <c r="AD4">
        <f t="shared" ref="AD4:AD67" si="1">SUM(B4:AB4,AI4:AR4)-AC4</f>
        <v>2888.1789292870453</v>
      </c>
      <c r="AE4">
        <f>'IDT-1'!B4</f>
        <v>0</v>
      </c>
      <c r="AF4" s="26"/>
      <c r="AG4">
        <f t="shared" ref="AG4:AG67" si="2">SUM(AD4:AF4)+AT4</f>
        <v>2888.1789292870453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-98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11.272094861660079</v>
      </c>
      <c r="F5">
        <f>GT_Spot!P5</f>
        <v>0</v>
      </c>
      <c r="G5">
        <f>PPCL_NG!P5</f>
        <v>17.54</v>
      </c>
      <c r="H5">
        <f>PPCL_Spot!P5</f>
        <v>60.002884754074714</v>
      </c>
      <c r="I5">
        <f>Bawana_NG!P5</f>
        <v>94.95999999999998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1185.0636523996984</v>
      </c>
      <c r="P5" s="77">
        <v>59.10548261367979</v>
      </c>
      <c r="Q5" s="77">
        <v>38.31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134.79000000000002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49.32</v>
      </c>
      <c r="Z5" s="75">
        <f>IEX!N5</f>
        <v>0</v>
      </c>
      <c r="AA5" s="117">
        <f>STOA!H5</f>
        <v>1309.6600000000001</v>
      </c>
      <c r="AB5" s="117">
        <f>-STOA!N5</f>
        <v>0</v>
      </c>
      <c r="AC5">
        <f t="shared" si="0"/>
        <v>26.048212208736192</v>
      </c>
      <c r="AD5">
        <f t="shared" si="1"/>
        <v>2933.9759024203768</v>
      </c>
      <c r="AE5">
        <f>'IDT-1'!B5</f>
        <v>0</v>
      </c>
      <c r="AF5" s="26"/>
      <c r="AG5">
        <f t="shared" si="2"/>
        <v>2933.9759024203768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11.272094861660079</v>
      </c>
      <c r="F6">
        <f>GT_Spot!P6</f>
        <v>0</v>
      </c>
      <c r="G6">
        <f>PPCL_NG!P6</f>
        <v>17.54</v>
      </c>
      <c r="H6">
        <f>PPCL_Spot!P6</f>
        <v>60.002884754074714</v>
      </c>
      <c r="I6">
        <f>Bawana_NG!P6</f>
        <v>94.95999999999998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1177.7436676252985</v>
      </c>
      <c r="P6" s="77">
        <v>59.10548261367979</v>
      </c>
      <c r="Q6" s="77">
        <v>38.31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134.42000000000002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12.57</v>
      </c>
      <c r="Z6" s="75">
        <f>IEX!N6</f>
        <v>0</v>
      </c>
      <c r="AA6" s="117">
        <f>STOA!H6</f>
        <v>1309.6600000000001</v>
      </c>
      <c r="AB6" s="117">
        <f>-STOA!N6</f>
        <v>0</v>
      </c>
      <c r="AC6">
        <f t="shared" si="0"/>
        <v>25.657140342721476</v>
      </c>
      <c r="AD6">
        <f t="shared" si="1"/>
        <v>2889.9269895119915</v>
      </c>
      <c r="AE6">
        <f>'IDT-1'!B6</f>
        <v>0</v>
      </c>
      <c r="AF6" s="26"/>
      <c r="AG6">
        <f t="shared" si="2"/>
        <v>2889.9269895119915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11.272094861660079</v>
      </c>
      <c r="F7">
        <f>GT_Spot!P7</f>
        <v>0</v>
      </c>
      <c r="G7">
        <f>PPCL_NG!P7</f>
        <v>17.54</v>
      </c>
      <c r="H7">
        <f>PPCL_Spot!P7</f>
        <v>60.002884754074714</v>
      </c>
      <c r="I7">
        <f>Bawana_NG!P7</f>
        <v>94.95999999999998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1174.8947634460983</v>
      </c>
      <c r="P7" s="77">
        <v>59.10548261367979</v>
      </c>
      <c r="Q7" s="77">
        <v>38.31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134.6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29.4</v>
      </c>
      <c r="Z7" s="75">
        <f>IEX!N7</f>
        <v>0</v>
      </c>
      <c r="AA7" s="117">
        <f>STOA!H7</f>
        <v>1212.9599999999998</v>
      </c>
      <c r="AB7" s="117">
        <f>-STOA!N7</f>
        <v>0</v>
      </c>
      <c r="AC7">
        <f t="shared" si="0"/>
        <v>25.389472878599879</v>
      </c>
      <c r="AD7">
        <f t="shared" si="1"/>
        <v>2845.7157527969125</v>
      </c>
      <c r="AE7">
        <f>'IDT-1'!B7</f>
        <v>0</v>
      </c>
      <c r="AF7" s="26"/>
      <c r="AG7">
        <f t="shared" si="2"/>
        <v>2845.7157527969125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</v>
      </c>
      <c r="AM7" s="75">
        <f>RTM_PXI!H7</f>
        <v>0</v>
      </c>
      <c r="AN7" s="75">
        <f>RTM_PXI!N7</f>
        <v>0</v>
      </c>
      <c r="AO7" s="192">
        <f>GDAM_IEX!H7</f>
        <v>45.06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11.272094861660079</v>
      </c>
      <c r="F8">
        <f>GT_Spot!P8</f>
        <v>0</v>
      </c>
      <c r="G8">
        <f>PPCL_NG!P8</f>
        <v>17.54</v>
      </c>
      <c r="H8">
        <f>PPCL_Spot!P8</f>
        <v>60.002884754074714</v>
      </c>
      <c r="I8">
        <f>Bawana_NG!P8</f>
        <v>94.95999999999998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1174.8947928425987</v>
      </c>
      <c r="P8" s="77">
        <v>59.10548261367979</v>
      </c>
      <c r="Q8" s="77">
        <v>38.31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134.95000000000002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1212.9599999999998</v>
      </c>
      <c r="AB8" s="117">
        <f>-STOA!N8</f>
        <v>0</v>
      </c>
      <c r="AC8">
        <f t="shared" si="0"/>
        <v>25.279315177644211</v>
      </c>
      <c r="AD8">
        <f t="shared" si="1"/>
        <v>2801.1659398943689</v>
      </c>
      <c r="AE8">
        <f>'IDT-1'!B8</f>
        <v>0</v>
      </c>
      <c r="AF8" s="26"/>
      <c r="AG8">
        <f t="shared" si="2"/>
        <v>2801.1659398943689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</v>
      </c>
      <c r="AM8" s="75">
        <f>RTM_PXI!H8</f>
        <v>0</v>
      </c>
      <c r="AN8" s="75">
        <f>RTM_PXI!N8</f>
        <v>0</v>
      </c>
      <c r="AO8" s="192">
        <f>GDAM_IEX!H8</f>
        <v>45.45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11.272094861660079</v>
      </c>
      <c r="F9">
        <f>GT_Spot!P9</f>
        <v>0</v>
      </c>
      <c r="G9">
        <f>PPCL_NG!P9</f>
        <v>17.54</v>
      </c>
      <c r="H9">
        <f>PPCL_Spot!P9</f>
        <v>60.002884754074714</v>
      </c>
      <c r="I9">
        <f>Bawana_NG!P9</f>
        <v>94.95999999999998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1174.8573339137988</v>
      </c>
      <c r="P9" s="77">
        <v>59.10548261367979</v>
      </c>
      <c r="Q9" s="77">
        <v>38.31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135.27000000000001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4.84</v>
      </c>
      <c r="Z9" s="75">
        <f>IEX!N9</f>
        <v>0</v>
      </c>
      <c r="AA9" s="117">
        <f>STOA!H9</f>
        <v>1169.45</v>
      </c>
      <c r="AB9" s="117">
        <f>-STOA!N9</f>
        <v>0</v>
      </c>
      <c r="AC9">
        <f t="shared" si="0"/>
        <v>25.322150639958583</v>
      </c>
      <c r="AD9">
        <f t="shared" si="1"/>
        <v>2725.6356455032546</v>
      </c>
      <c r="AE9">
        <f>'IDT-1'!B9</f>
        <v>0</v>
      </c>
      <c r="AF9" s="26"/>
      <c r="AG9">
        <f t="shared" si="2"/>
        <v>2725.6356455032546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-63</v>
      </c>
      <c r="AM9" s="75">
        <f>RTM_PXI!H9</f>
        <v>0</v>
      </c>
      <c r="AN9" s="75">
        <f>RTM_PXI!N9</f>
        <v>0</v>
      </c>
      <c r="AO9" s="192">
        <f>GDAM_IEX!H9</f>
        <v>48.35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11.610597073942271</v>
      </c>
      <c r="F10">
        <f>GT_Spot!P10</f>
        <v>0</v>
      </c>
      <c r="G10">
        <f>PPCL_NG!P10</f>
        <v>17.54</v>
      </c>
      <c r="H10">
        <f>PPCL_Spot!P10</f>
        <v>60.002884754074714</v>
      </c>
      <c r="I10">
        <f>Bawana_NG!P10</f>
        <v>94.95999999999998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1169.0820063161989</v>
      </c>
      <c r="P10" s="77">
        <v>59.10548261367979</v>
      </c>
      <c r="Q10" s="77">
        <v>38.31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124.97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1169.45</v>
      </c>
      <c r="AB10" s="117">
        <f>-STOA!N10</f>
        <v>0</v>
      </c>
      <c r="AC10">
        <f t="shared" si="0"/>
        <v>24.876908449045594</v>
      </c>
      <c r="AD10">
        <f t="shared" si="1"/>
        <v>2677.4940623088505</v>
      </c>
      <c r="AE10">
        <f>'IDT-1'!B10</f>
        <v>0</v>
      </c>
      <c r="AF10" s="26"/>
      <c r="AG10">
        <f t="shared" si="2"/>
        <v>2677.4940623088505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-62</v>
      </c>
      <c r="AM10" s="75">
        <f>RTM_PXI!H10</f>
        <v>0</v>
      </c>
      <c r="AN10" s="75">
        <f>RTM_PXI!N10</f>
        <v>0</v>
      </c>
      <c r="AO10" s="192">
        <f>GDAM_IEX!H10</f>
        <v>19.34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11.610597073942271</v>
      </c>
      <c r="F11">
        <f>GT_Spot!P11</f>
        <v>0</v>
      </c>
      <c r="G11">
        <f>PPCL_NG!P11</f>
        <v>17.54</v>
      </c>
      <c r="H11">
        <f>PPCL_Spot!P11</f>
        <v>60.002884754074714</v>
      </c>
      <c r="I11">
        <f>Bawana_NG!P11</f>
        <v>94.95999999999998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1163.1097555228985</v>
      </c>
      <c r="P11" s="77">
        <v>59.10548261367979</v>
      </c>
      <c r="Q11" s="77">
        <v>38.31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125.46000000000001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67.69</v>
      </c>
      <c r="Z11" s="75">
        <f>IEX!N11</f>
        <v>0</v>
      </c>
      <c r="AA11" s="117">
        <f>STOA!H11</f>
        <v>971.20999999999981</v>
      </c>
      <c r="AB11" s="117">
        <f>-STOA!N11</f>
        <v>0</v>
      </c>
      <c r="AC11">
        <f t="shared" si="0"/>
        <v>23.526718776043566</v>
      </c>
      <c r="AD11">
        <f t="shared" si="1"/>
        <v>2617.8220011885514</v>
      </c>
      <c r="AE11">
        <f>'IDT-1'!B11</f>
        <v>0</v>
      </c>
      <c r="AF11" s="26"/>
      <c r="AG11">
        <f t="shared" si="2"/>
        <v>2617.8220011885514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-16</v>
      </c>
      <c r="AM11" s="75">
        <f>RTM_PXI!H11</f>
        <v>0</v>
      </c>
      <c r="AN11" s="75">
        <f>RTM_PXI!N11</f>
        <v>0</v>
      </c>
      <c r="AO11" s="192">
        <f>GDAM_IEX!H11</f>
        <v>48.35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11.610597073942271</v>
      </c>
      <c r="F12">
        <f>GT_Spot!P12</f>
        <v>0</v>
      </c>
      <c r="G12">
        <f>PPCL_NG!P12</f>
        <v>17.54</v>
      </c>
      <c r="H12">
        <f>PPCL_Spot!P12</f>
        <v>60.002884754074714</v>
      </c>
      <c r="I12">
        <f>Bawana_NG!P12</f>
        <v>94.95999999999998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1163.1097555228985</v>
      </c>
      <c r="P12" s="77">
        <v>59.10548261367979</v>
      </c>
      <c r="Q12" s="77">
        <v>38.31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125.94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23.21</v>
      </c>
      <c r="Z12" s="75">
        <f>IEX!N12</f>
        <v>0</v>
      </c>
      <c r="AA12" s="117">
        <f>STOA!H12</f>
        <v>971.20999999999981</v>
      </c>
      <c r="AB12" s="117">
        <f>-STOA!N12</f>
        <v>0</v>
      </c>
      <c r="AC12">
        <f t="shared" si="0"/>
        <v>23.142140735688439</v>
      </c>
      <c r="AD12">
        <f t="shared" si="1"/>
        <v>2606.6465792289068</v>
      </c>
      <c r="AE12">
        <f>'IDT-1'!B12</f>
        <v>0</v>
      </c>
      <c r="AF12" s="26"/>
      <c r="AG12">
        <f t="shared" si="2"/>
        <v>2606.6465792289068</v>
      </c>
      <c r="AI12" s="75">
        <f>PXIL!H12</f>
        <v>0</v>
      </c>
      <c r="AJ12" s="75">
        <f>PXIL!N12</f>
        <v>0</v>
      </c>
      <c r="AK12" s="75">
        <f>RTM_IEX!H12</f>
        <v>16.440000000000001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48.35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16.145986555950969</v>
      </c>
      <c r="F13">
        <f>GT_Spot!P13</f>
        <v>0</v>
      </c>
      <c r="G13">
        <f>PPCL_NG!P13</f>
        <v>17.54</v>
      </c>
      <c r="H13">
        <f>PPCL_Spot!P13</f>
        <v>60.002884754074714</v>
      </c>
      <c r="I13">
        <f>Bawana_NG!P13</f>
        <v>94.95999999999998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1157.1054402811596</v>
      </c>
      <c r="P13" s="77">
        <v>59.10548261367979</v>
      </c>
      <c r="Q13" s="77">
        <v>38.31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134.18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971.20999999999981</v>
      </c>
      <c r="AB13" s="117">
        <f>-STOA!N13</f>
        <v>0</v>
      </c>
      <c r="AC13">
        <f t="shared" si="0"/>
        <v>23.176118189002818</v>
      </c>
      <c r="AD13">
        <f t="shared" si="1"/>
        <v>2610.4736760158626</v>
      </c>
      <c r="AE13">
        <f>'IDT-1'!B13</f>
        <v>0</v>
      </c>
      <c r="AF13" s="26"/>
      <c r="AG13">
        <f t="shared" si="2"/>
        <v>2610.4736760158626</v>
      </c>
      <c r="AI13" s="75">
        <f>PXIL!H13</f>
        <v>0</v>
      </c>
      <c r="AJ13" s="75">
        <f>PXIL!N13</f>
        <v>0</v>
      </c>
      <c r="AK13" s="75">
        <f>RTM_IEX!H13</f>
        <v>43.51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41.58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16.145986555950969</v>
      </c>
      <c r="F14">
        <f>GT_Spot!P14</f>
        <v>0</v>
      </c>
      <c r="G14">
        <f>PPCL_NG!P14</f>
        <v>17.54</v>
      </c>
      <c r="H14">
        <f>PPCL_Spot!P14</f>
        <v>60.002884754074714</v>
      </c>
      <c r="I14">
        <f>Bawana_NG!P14</f>
        <v>94.95999999999998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1151.4467690211595</v>
      </c>
      <c r="P14" s="77">
        <v>59.10548261367979</v>
      </c>
      <c r="Q14" s="77">
        <v>38.31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133.51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971.20999999999981</v>
      </c>
      <c r="AB14" s="117">
        <f>-STOA!N14</f>
        <v>0</v>
      </c>
      <c r="AC14">
        <f t="shared" si="0"/>
        <v>22.848241881914813</v>
      </c>
      <c r="AD14">
        <f t="shared" si="1"/>
        <v>2573.5428810629505</v>
      </c>
      <c r="AE14">
        <f>'IDT-1'!B14</f>
        <v>0</v>
      </c>
      <c r="AF14" s="26"/>
      <c r="AG14">
        <f t="shared" si="2"/>
        <v>2573.5428810629505</v>
      </c>
      <c r="AI14" s="75">
        <f>PXIL!H14</f>
        <v>0</v>
      </c>
      <c r="AJ14" s="75">
        <f>PXIL!N14</f>
        <v>0</v>
      </c>
      <c r="AK14" s="75">
        <f>RTM_IEX!H14</f>
        <v>39.65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14.51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16.145986555950969</v>
      </c>
      <c r="F15">
        <f>GT_Spot!P15</f>
        <v>0</v>
      </c>
      <c r="G15">
        <f>PPCL_NG!P15</f>
        <v>17.54</v>
      </c>
      <c r="H15">
        <f>PPCL_Spot!P15</f>
        <v>60.002884754074714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1141.8987733170138</v>
      </c>
      <c r="P15" s="77">
        <v>59.10548261367979</v>
      </c>
      <c r="Q15" s="77">
        <v>38.31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133.07999999999998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97.67</v>
      </c>
      <c r="Z15" s="75">
        <f>IEX!N15</f>
        <v>0</v>
      </c>
      <c r="AA15" s="117">
        <f>STOA!H15</f>
        <v>779.57999999999993</v>
      </c>
      <c r="AB15" s="117">
        <f>-STOA!N15</f>
        <v>0</v>
      </c>
      <c r="AC15">
        <f t="shared" si="0"/>
        <v>22.093659519718333</v>
      </c>
      <c r="AD15">
        <f t="shared" si="1"/>
        <v>2488.5494677210013</v>
      </c>
      <c r="AE15">
        <f>'IDT-1'!B15</f>
        <v>0</v>
      </c>
      <c r="AF15" s="26"/>
      <c r="AG15">
        <f t="shared" si="2"/>
        <v>2488.5494677210013</v>
      </c>
      <c r="AI15" s="75">
        <f>PXIL!H15</f>
        <v>0</v>
      </c>
      <c r="AJ15" s="75">
        <f>PXIL!N15</f>
        <v>0</v>
      </c>
      <c r="AK15" s="75">
        <f>RTM_IEX!H15</f>
        <v>19.34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48.35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16.145986555950969</v>
      </c>
      <c r="F16">
        <f>GT_Spot!P16</f>
        <v>0</v>
      </c>
      <c r="G16">
        <f>PPCL_NG!P16</f>
        <v>17.54</v>
      </c>
      <c r="H16">
        <f>PPCL_Spot!P16</f>
        <v>60.002884754074714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1141.898716243019</v>
      </c>
      <c r="P16" s="77">
        <v>59.10548261367979</v>
      </c>
      <c r="Q16" s="77">
        <v>38.31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133.38999999999999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59.95</v>
      </c>
      <c r="Z16" s="75">
        <f>IEX!N16</f>
        <v>0</v>
      </c>
      <c r="AA16" s="117">
        <f>STOA!H16</f>
        <v>779.57999999999993</v>
      </c>
      <c r="AB16" s="117">
        <f>-STOA!N16</f>
        <v>0</v>
      </c>
      <c r="AC16">
        <f t="shared" si="0"/>
        <v>21.994219017467177</v>
      </c>
      <c r="AD16">
        <f t="shared" si="1"/>
        <v>2477.3488511492574</v>
      </c>
      <c r="AE16">
        <f>'IDT-1'!B16</f>
        <v>0</v>
      </c>
      <c r="AF16" s="26"/>
      <c r="AG16">
        <f t="shared" si="2"/>
        <v>2477.3488511492574</v>
      </c>
      <c r="AI16" s="75">
        <f>PXIL!H16</f>
        <v>0</v>
      </c>
      <c r="AJ16" s="75">
        <f>PXIL!N16</f>
        <v>0</v>
      </c>
      <c r="AK16" s="75">
        <f>RTM_IEX!H16</f>
        <v>45.45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48.35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15.226689478186485</v>
      </c>
      <c r="F17">
        <f>GT_Spot!P17</f>
        <v>0</v>
      </c>
      <c r="G17">
        <f>PPCL_NG!P17</f>
        <v>17.54</v>
      </c>
      <c r="H17">
        <f>PPCL_Spot!P17</f>
        <v>60.002884754074714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1139.0956540030188</v>
      </c>
      <c r="P17" s="77">
        <v>59.10548261367979</v>
      </c>
      <c r="Q17" s="77">
        <v>38.31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133.18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26.1</v>
      </c>
      <c r="Z17" s="75">
        <f>IEX!N17</f>
        <v>0</v>
      </c>
      <c r="AA17" s="117">
        <f>STOA!H17</f>
        <v>779.57999999999993</v>
      </c>
      <c r="AB17" s="117">
        <f>-STOA!N17</f>
        <v>0</v>
      </c>
      <c r="AC17">
        <f t="shared" si="0"/>
        <v>21.934006255470848</v>
      </c>
      <c r="AD17">
        <f t="shared" si="1"/>
        <v>2470.5667045934888</v>
      </c>
      <c r="AE17">
        <f>'IDT-1'!B17</f>
        <v>0</v>
      </c>
      <c r="AF17" s="26"/>
      <c r="AG17">
        <f t="shared" si="2"/>
        <v>2470.5667045934888</v>
      </c>
      <c r="AI17" s="75">
        <f>PXIL!H17</f>
        <v>0</v>
      </c>
      <c r="AJ17" s="75">
        <f>PXIL!N17</f>
        <v>0</v>
      </c>
      <c r="AK17" s="75">
        <f>RTM_IEX!H17</f>
        <v>76.39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48.35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15.226689478186485</v>
      </c>
      <c r="F18">
        <f>GT_Spot!P18</f>
        <v>0</v>
      </c>
      <c r="G18">
        <f>PPCL_NG!P18</f>
        <v>17.54</v>
      </c>
      <c r="H18">
        <f>PPCL_Spot!P18</f>
        <v>60.002884754074714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1139.1048789667709</v>
      </c>
      <c r="P18" s="77">
        <v>59.10548261367979</v>
      </c>
      <c r="Q18" s="77">
        <v>38.31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151.51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779.57999999999993</v>
      </c>
      <c r="AB18" s="117">
        <f>-STOA!N18</f>
        <v>0</v>
      </c>
      <c r="AC18">
        <f t="shared" si="0"/>
        <v>21.823207435151865</v>
      </c>
      <c r="AD18">
        <f t="shared" si="1"/>
        <v>2458.0867283775601</v>
      </c>
      <c r="AE18">
        <f>'IDT-1'!B18</f>
        <v>0</v>
      </c>
      <c r="AF18" s="26"/>
      <c r="AG18">
        <f t="shared" si="2"/>
        <v>2458.0867283775601</v>
      </c>
      <c r="AI18" s="75">
        <f>PXIL!H18</f>
        <v>0</v>
      </c>
      <c r="AJ18" s="75">
        <f>PXIL!N18</f>
        <v>0</v>
      </c>
      <c r="AK18" s="75">
        <f>RTM_IEX!H18</f>
        <v>77.36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42.55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15.233343117111829</v>
      </c>
      <c r="F19">
        <f>GT_Spot!P19</f>
        <v>0</v>
      </c>
      <c r="G19">
        <f>PPCL_NG!P19</f>
        <v>17.54</v>
      </c>
      <c r="H19">
        <f>PPCL_Spot!P19</f>
        <v>60.002884754074714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1137.5634620811584</v>
      </c>
      <c r="P19" s="77">
        <v>59.10548261367979</v>
      </c>
      <c r="Q19" s="77">
        <v>38.31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152.97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205.97</v>
      </c>
      <c r="Z19" s="75">
        <f>IEX!N19</f>
        <v>0</v>
      </c>
      <c r="AA19" s="117">
        <f>STOA!H19</f>
        <v>537.82999999999993</v>
      </c>
      <c r="AB19" s="117">
        <f>-STOA!N19</f>
        <v>0</v>
      </c>
      <c r="AC19">
        <f t="shared" si="0"/>
        <v>21.550189518581018</v>
      </c>
      <c r="AD19">
        <f t="shared" si="1"/>
        <v>2427.3349830474431</v>
      </c>
      <c r="AE19">
        <f>'IDT-1'!B19</f>
        <v>0</v>
      </c>
      <c r="AF19" s="26"/>
      <c r="AG19">
        <f t="shared" si="2"/>
        <v>2427.3349830474431</v>
      </c>
      <c r="AI19" s="75">
        <f>PXIL!H19</f>
        <v>0</v>
      </c>
      <c r="AJ19" s="75">
        <f>PXIL!N19</f>
        <v>0</v>
      </c>
      <c r="AK19" s="75">
        <f>RTM_IEX!H19</f>
        <v>76.39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48.35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15.233343117111829</v>
      </c>
      <c r="F20">
        <f>GT_Spot!P20</f>
        <v>0</v>
      </c>
      <c r="G20">
        <f>PPCL_NG!P20</f>
        <v>17.54</v>
      </c>
      <c r="H20">
        <f>PPCL_Spot!P20</f>
        <v>60.002884754074714</v>
      </c>
      <c r="I20">
        <f>Bawana_NG!P20</f>
        <v>96.52000000000001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1143.6910116418078</v>
      </c>
      <c r="P20" s="77">
        <v>59.10548261367979</v>
      </c>
      <c r="Q20" s="77">
        <v>38.31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154.16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174.06</v>
      </c>
      <c r="Z20" s="75">
        <f>IEX!N20</f>
        <v>0</v>
      </c>
      <c r="AA20" s="117">
        <f>STOA!H20</f>
        <v>537.82999999999993</v>
      </c>
      <c r="AB20" s="117">
        <f>-STOA!N20</f>
        <v>0</v>
      </c>
      <c r="AC20">
        <f t="shared" si="0"/>
        <v>20.906623954714735</v>
      </c>
      <c r="AD20">
        <f t="shared" si="1"/>
        <v>2354.8460981719595</v>
      </c>
      <c r="AE20">
        <f>'IDT-1'!B20</f>
        <v>0</v>
      </c>
      <c r="AF20" s="26"/>
      <c r="AG20">
        <f t="shared" si="2"/>
        <v>2354.8460981719595</v>
      </c>
      <c r="AI20" s="75">
        <f>PXIL!H20</f>
        <v>0</v>
      </c>
      <c r="AJ20" s="75">
        <f>PXIL!N20</f>
        <v>0</v>
      </c>
      <c r="AK20" s="75">
        <f>RTM_IEX!H20</f>
        <v>30.95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48.35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15.233343117111829</v>
      </c>
      <c r="F21">
        <f>GT_Spot!P21</f>
        <v>0</v>
      </c>
      <c r="G21">
        <f>PPCL_NG!P21</f>
        <v>17.54</v>
      </c>
      <c r="H21">
        <f>PPCL_Spot!P21</f>
        <v>60.002884754074714</v>
      </c>
      <c r="I21">
        <f>Bawana_NG!P21</f>
        <v>70.003347120887739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1147.1727220608277</v>
      </c>
      <c r="P21" s="77">
        <v>59.10548261367979</v>
      </c>
      <c r="Q21" s="77">
        <v>38.31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154.23000000000002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148.91</v>
      </c>
      <c r="Z21" s="75">
        <f>IEX!N21</f>
        <v>0</v>
      </c>
      <c r="AA21" s="117">
        <f>STOA!H21</f>
        <v>537.82999999999993</v>
      </c>
      <c r="AB21" s="117">
        <f>-STOA!N21</f>
        <v>0</v>
      </c>
      <c r="AC21">
        <f t="shared" si="0"/>
        <v>20.900068461065921</v>
      </c>
      <c r="AD21">
        <f t="shared" si="1"/>
        <v>2354.1077112055159</v>
      </c>
      <c r="AE21">
        <f>'IDT-1'!B21</f>
        <v>0</v>
      </c>
      <c r="AF21" s="26"/>
      <c r="AG21">
        <f t="shared" si="2"/>
        <v>2354.1077112055159</v>
      </c>
      <c r="AI21" s="75">
        <f>PXIL!H21</f>
        <v>0</v>
      </c>
      <c r="AJ21" s="75">
        <f>PXIL!N21</f>
        <v>0</v>
      </c>
      <c r="AK21" s="75">
        <f>RTM_IEX!H21</f>
        <v>78.319999999999993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48.35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15.228873239436622</v>
      </c>
      <c r="F22">
        <f>GT_Spot!P22</f>
        <v>0</v>
      </c>
      <c r="G22">
        <f>PPCL_NG!P22</f>
        <v>17.54</v>
      </c>
      <c r="H22">
        <f>PPCL_Spot!P22</f>
        <v>60.002884754074714</v>
      </c>
      <c r="I22">
        <f>Bawana_NG!P22</f>
        <v>70.003347120887739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1152.8716459894358</v>
      </c>
      <c r="P22" s="77">
        <v>59.10548261367979</v>
      </c>
      <c r="Q22" s="77">
        <v>38.31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153.38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98.63</v>
      </c>
      <c r="Z22" s="75">
        <f>IEX!N22</f>
        <v>0</v>
      </c>
      <c r="AA22" s="117">
        <f>STOA!H22</f>
        <v>537.82999999999993</v>
      </c>
      <c r="AB22" s="117">
        <f>-STOA!N22</f>
        <v>0</v>
      </c>
      <c r="AC22">
        <f t="shared" si="0"/>
        <v>20.585331656714128</v>
      </c>
      <c r="AD22">
        <f t="shared" si="1"/>
        <v>2318.6569020608003</v>
      </c>
      <c r="AE22">
        <f>'IDT-1'!B22</f>
        <v>0</v>
      </c>
      <c r="AF22" s="26"/>
      <c r="AG22">
        <f t="shared" si="2"/>
        <v>2318.6569020608003</v>
      </c>
      <c r="AI22" s="75">
        <f>PXIL!H22</f>
        <v>0</v>
      </c>
      <c r="AJ22" s="75">
        <f>PXIL!N22</f>
        <v>0</v>
      </c>
      <c r="AK22" s="75">
        <f>RTM_IEX!H22</f>
        <v>87.99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48.35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10.77407515292747</v>
      </c>
      <c r="F23">
        <f>GT_Spot!P23</f>
        <v>0</v>
      </c>
      <c r="G23">
        <f>PPCL_NG!P23</f>
        <v>17.54</v>
      </c>
      <c r="H23">
        <f>PPCL_Spot!P23</f>
        <v>60</v>
      </c>
      <c r="I23">
        <f>Bawana_NG!P23</f>
        <v>70.00193520521195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1162.1450707986069</v>
      </c>
      <c r="P23" s="77">
        <v>59.10548261367979</v>
      </c>
      <c r="Q23" s="77">
        <v>38.31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140.49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59.96</v>
      </c>
      <c r="Z23" s="75">
        <f>IEX!N23</f>
        <v>0</v>
      </c>
      <c r="AA23" s="117">
        <f>STOA!H23</f>
        <v>537.82999999999993</v>
      </c>
      <c r="AB23" s="117">
        <f>-STOA!N23</f>
        <v>0</v>
      </c>
      <c r="AC23">
        <f t="shared" si="0"/>
        <v>19.722969761179751</v>
      </c>
      <c r="AD23">
        <f t="shared" si="1"/>
        <v>2221.5235940092462</v>
      </c>
      <c r="AE23">
        <f>'IDT-1'!B23</f>
        <v>0</v>
      </c>
      <c r="AF23" s="26"/>
      <c r="AG23">
        <f t="shared" si="2"/>
        <v>2221.5235940092462</v>
      </c>
      <c r="AI23" s="75">
        <f>PXIL!H23</f>
        <v>0</v>
      </c>
      <c r="AJ23" s="75">
        <f>PXIL!N23</f>
        <v>0</v>
      </c>
      <c r="AK23" s="75">
        <f>RTM_IEX!H23</f>
        <v>36.74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48.35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15.228873239436622</v>
      </c>
      <c r="F24">
        <f>GT_Spot!P24</f>
        <v>0</v>
      </c>
      <c r="G24">
        <f>PPCL_NG!P24</f>
        <v>17.54</v>
      </c>
      <c r="H24">
        <f>PPCL_Spot!P24</f>
        <v>60.002884754074714</v>
      </c>
      <c r="I24">
        <f>Bawana_NG!P24</f>
        <v>70.003347120887739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1162.1481484404278</v>
      </c>
      <c r="P24" s="77">
        <v>59.10548261367979</v>
      </c>
      <c r="Q24" s="77">
        <v>38.31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140.59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3.87</v>
      </c>
      <c r="Z24" s="75">
        <f>IEX!N24</f>
        <v>0</v>
      </c>
      <c r="AA24" s="117">
        <f>STOA!H24</f>
        <v>537.82999999999993</v>
      </c>
      <c r="AB24" s="117">
        <f>-STOA!N24</f>
        <v>0</v>
      </c>
      <c r="AC24">
        <f t="shared" si="0"/>
        <v>19.575852878282856</v>
      </c>
      <c r="AD24">
        <f t="shared" si="1"/>
        <v>2204.9528832902233</v>
      </c>
      <c r="AE24">
        <f>'IDT-1'!B24</f>
        <v>29.913</v>
      </c>
      <c r="AF24" s="26"/>
      <c r="AG24">
        <f t="shared" si="2"/>
        <v>2234.8658832902233</v>
      </c>
      <c r="AI24" s="75">
        <f>PXIL!H24</f>
        <v>0</v>
      </c>
      <c r="AJ24" s="75">
        <f>PXIL!N24</f>
        <v>0</v>
      </c>
      <c r="AK24" s="75">
        <f>RTM_IEX!H24</f>
        <v>71.55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48.35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15.228873239436622</v>
      </c>
      <c r="F25">
        <f>GT_Spot!P25</f>
        <v>0</v>
      </c>
      <c r="G25">
        <f>PPCL_NG!P25</f>
        <v>17.54</v>
      </c>
      <c r="H25">
        <f>PPCL_Spot!P25</f>
        <v>60.002884754074714</v>
      </c>
      <c r="I25">
        <f>Bawana_NG!P25</f>
        <v>70.00193520521195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1166.01475615967</v>
      </c>
      <c r="P25" s="77">
        <v>59.10548261367979</v>
      </c>
      <c r="Q25" s="77">
        <v>38.31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141.32999999999998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537.82999999999993</v>
      </c>
      <c r="AB25" s="117">
        <f>-STOA!N25</f>
        <v>0</v>
      </c>
      <c r="AC25">
        <f t="shared" si="0"/>
        <v>18.56271511144303</v>
      </c>
      <c r="AD25">
        <f t="shared" si="1"/>
        <v>2082.8012168606301</v>
      </c>
      <c r="AE25">
        <f>'IDT-1'!B25</f>
        <v>51</v>
      </c>
      <c r="AF25" s="26"/>
      <c r="AG25">
        <f t="shared" si="2"/>
        <v>2133.8012168606301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15.228873239436622</v>
      </c>
      <c r="F26">
        <f>GT_Spot!P26</f>
        <v>0</v>
      </c>
      <c r="G26">
        <f>PPCL_NG!P26</f>
        <v>17.54</v>
      </c>
      <c r="H26">
        <f>PPCL_Spot!P26</f>
        <v>60.002884754074714</v>
      </c>
      <c r="I26">
        <f>Bawana_NG!P26</f>
        <v>70.00193520521195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1168.0276797665088</v>
      </c>
      <c r="P26" s="77">
        <v>59.10548261367979</v>
      </c>
      <c r="Q26" s="77">
        <v>38.31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141.85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537.82999999999993</v>
      </c>
      <c r="AB26" s="117">
        <f>-STOA!N26</f>
        <v>0</v>
      </c>
      <c r="AC26">
        <f t="shared" si="0"/>
        <v>18.923844329094422</v>
      </c>
      <c r="AD26">
        <f t="shared" si="1"/>
        <v>2131.5130112498173</v>
      </c>
      <c r="AE26">
        <f>'IDT-1'!B26</f>
        <v>0</v>
      </c>
      <c r="AF26" s="26"/>
      <c r="AG26">
        <f t="shared" si="2"/>
        <v>2131.5130112498173</v>
      </c>
      <c r="AI26" s="75">
        <f>PXIL!H26</f>
        <v>0</v>
      </c>
      <c r="AJ26" s="75">
        <f>PXIL!N26</f>
        <v>0</v>
      </c>
      <c r="AK26" s="75">
        <f>RTM_IEX!H26</f>
        <v>42.54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15.228873239436622</v>
      </c>
      <c r="F27">
        <f>GT_Spot!P27</f>
        <v>0</v>
      </c>
      <c r="G27">
        <f>PPCL_NG!P27</f>
        <v>17.54</v>
      </c>
      <c r="H27">
        <f>PPCL_Spot!P27</f>
        <v>60.002884754074714</v>
      </c>
      <c r="I27">
        <f>Bawana_NG!P27</f>
        <v>70.00193520521195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1176.4934734474557</v>
      </c>
      <c r="P27" s="77">
        <v>59.10548261367979</v>
      </c>
      <c r="Q27" s="77">
        <v>38.31</v>
      </c>
      <c r="R27" s="80">
        <v>5.83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138.72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409.18</v>
      </c>
      <c r="AB27" s="117">
        <f>-STOA!N27</f>
        <v>0</v>
      </c>
      <c r="AC27">
        <f t="shared" si="0"/>
        <v>17.980799313486759</v>
      </c>
      <c r="AD27">
        <f t="shared" si="1"/>
        <v>2025.2918499463722</v>
      </c>
      <c r="AE27">
        <f>'IDT-1'!B27</f>
        <v>93</v>
      </c>
      <c r="AF27" s="26"/>
      <c r="AG27">
        <f t="shared" si="2"/>
        <v>2118.2918499463722</v>
      </c>
      <c r="AI27" s="75">
        <f>PXIL!H27</f>
        <v>0</v>
      </c>
      <c r="AJ27" s="75">
        <f>PXIL!N27</f>
        <v>0</v>
      </c>
      <c r="AK27" s="75">
        <f>RTM_IEX!H27</f>
        <v>52.22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15.228873239436622</v>
      </c>
      <c r="F28">
        <f>GT_Spot!P28</f>
        <v>0</v>
      </c>
      <c r="G28">
        <f>PPCL_NG!P28</f>
        <v>17.54</v>
      </c>
      <c r="H28">
        <f>PPCL_Spot!P28</f>
        <v>60.002884754074714</v>
      </c>
      <c r="I28">
        <f>Bawana_NG!P28</f>
        <v>70.00193520521195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1193.5205959578757</v>
      </c>
      <c r="P28" s="77">
        <v>59.10548261367979</v>
      </c>
      <c r="Q28" s="77">
        <v>38.31</v>
      </c>
      <c r="R28" s="80">
        <v>10.78</v>
      </c>
      <c r="S28" s="80">
        <v>0</v>
      </c>
      <c r="T28" s="78">
        <f>SUMPRODUCT(LTA!F28:AJ28,LTA!F$101:AJ$101,LTA!F$103:AJ$103)</f>
        <v>5.2700000000000005</v>
      </c>
      <c r="U28" s="78">
        <f>SUMPRODUCT(LTA!F28:AJ28,LTA!F$102:AJ$102,LTA!F$103:AJ$103)</f>
        <v>138.82999999999998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410.58</v>
      </c>
      <c r="AB28" s="117">
        <f>-STOA!N28</f>
        <v>0</v>
      </c>
      <c r="AC28">
        <f t="shared" si="0"/>
        <v>17.836717991578453</v>
      </c>
      <c r="AD28">
        <f t="shared" si="1"/>
        <v>2009.0630537787001</v>
      </c>
      <c r="AE28">
        <f>'IDT-1'!B28</f>
        <v>49</v>
      </c>
      <c r="AF28" s="26"/>
      <c r="AG28">
        <f t="shared" si="2"/>
        <v>2058.0630537787001</v>
      </c>
      <c r="AI28" s="75">
        <f>PXIL!H28</f>
        <v>0</v>
      </c>
      <c r="AJ28" s="75">
        <f>PXIL!N28</f>
        <v>0</v>
      </c>
      <c r="AK28" s="75">
        <f>RTM_IEX!H28</f>
        <v>7.73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15.228873239436622</v>
      </c>
      <c r="F29">
        <f>GT_Spot!P29</f>
        <v>0</v>
      </c>
      <c r="G29">
        <f>PPCL_NG!P29</f>
        <v>17.54</v>
      </c>
      <c r="H29">
        <f>PPCL_Spot!P29</f>
        <v>60.002884754074714</v>
      </c>
      <c r="I29">
        <f>Bawana_NG!P29</f>
        <v>70.00193520521195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1193.7225159168033</v>
      </c>
      <c r="P29" s="77">
        <v>59.10548261367979</v>
      </c>
      <c r="Q29" s="77">
        <v>38.700000000000003</v>
      </c>
      <c r="R29" s="80">
        <v>17.396529024536203</v>
      </c>
      <c r="S29" s="80">
        <v>0</v>
      </c>
      <c r="T29" s="78">
        <f>SUMPRODUCT(LTA!F29:AJ29,LTA!F$101:AJ$101,LTA!F$103:AJ$103)</f>
        <v>12.96</v>
      </c>
      <c r="U29" s="78">
        <f>SUMPRODUCT(LTA!F29:AJ29,LTA!F$102:AJ$102,LTA!F$103:AJ$103)</f>
        <v>139.99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411.28000000000003</v>
      </c>
      <c r="AB29" s="117">
        <f>-STOA!N29</f>
        <v>0</v>
      </c>
      <c r="AC29">
        <f t="shared" si="0"/>
        <v>17.958760342632939</v>
      </c>
      <c r="AD29">
        <f t="shared" si="1"/>
        <v>2022.8094604111097</v>
      </c>
      <c r="AE29">
        <f>'IDT-1'!B29</f>
        <v>0</v>
      </c>
      <c r="AF29" s="26"/>
      <c r="AG29">
        <f t="shared" si="2"/>
        <v>2022.8094604111097</v>
      </c>
      <c r="AI29" s="75">
        <f>PXIL!H29</f>
        <v>0</v>
      </c>
      <c r="AJ29" s="75">
        <f>PXIL!N29</f>
        <v>0</v>
      </c>
      <c r="AK29" s="75">
        <f>RTM_IEX!H29</f>
        <v>4.84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15.228873239436622</v>
      </c>
      <c r="F30">
        <f>GT_Spot!P30</f>
        <v>0</v>
      </c>
      <c r="G30">
        <f>PPCL_NG!P30</f>
        <v>17.54</v>
      </c>
      <c r="H30">
        <f>PPCL_Spot!P30</f>
        <v>60.002884754074714</v>
      </c>
      <c r="I30">
        <f>Bawana_NG!P30</f>
        <v>70.00193520521195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1194.2300554173551</v>
      </c>
      <c r="P30" s="77">
        <v>59.10548261367979</v>
      </c>
      <c r="Q30" s="77">
        <v>38.700000000000003</v>
      </c>
      <c r="R30" s="80">
        <v>25.78</v>
      </c>
      <c r="S30" s="80">
        <v>0</v>
      </c>
      <c r="T30" s="78">
        <f>SUMPRODUCT(LTA!F30:AJ30,LTA!F$101:AJ$101,LTA!F$103:AJ$103)</f>
        <v>21.709999999999997</v>
      </c>
      <c r="U30" s="78">
        <f>SUMPRODUCT(LTA!F30:AJ30,LTA!F$102:AJ$102,LTA!F$103:AJ$103)</f>
        <v>140.36000000000001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411.98</v>
      </c>
      <c r="AB30" s="117">
        <f>-STOA!N30</f>
        <v>0</v>
      </c>
      <c r="AC30">
        <f t="shared" si="0"/>
        <v>18.249509657743587</v>
      </c>
      <c r="AD30">
        <f t="shared" si="1"/>
        <v>2017.3897215720149</v>
      </c>
      <c r="AE30">
        <f>'IDT-1'!B30</f>
        <v>0</v>
      </c>
      <c r="AF30" s="26"/>
      <c r="AG30">
        <f t="shared" si="2"/>
        <v>2017.3897215720149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15.228873239436622</v>
      </c>
      <c r="F31">
        <f>GT_Spot!P31</f>
        <v>0</v>
      </c>
      <c r="G31">
        <f>PPCL_NG!P31</f>
        <v>17.54</v>
      </c>
      <c r="H31">
        <f>PPCL_Spot!P31</f>
        <v>60.002884754074714</v>
      </c>
      <c r="I31">
        <f>Bawana_NG!P31</f>
        <v>70.00193520521195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1133.9630380818789</v>
      </c>
      <c r="P31" s="77">
        <v>59.10548261367979</v>
      </c>
      <c r="Q31" s="77">
        <v>38.700000000000003</v>
      </c>
      <c r="R31" s="80">
        <v>34.17</v>
      </c>
      <c r="S31" s="80">
        <v>0</v>
      </c>
      <c r="T31" s="78">
        <f>SUMPRODUCT(LTA!F31:AJ31,LTA!F$101:AJ$101,LTA!F$103:AJ$103)</f>
        <v>33.6</v>
      </c>
      <c r="U31" s="78">
        <f>SUMPRODUCT(LTA!F31:AJ31,LTA!F$102:AJ$102,LTA!F$103:AJ$103)</f>
        <v>143.01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413.38</v>
      </c>
      <c r="AB31" s="117">
        <f>-STOA!N31</f>
        <v>0</v>
      </c>
      <c r="AC31">
        <f t="shared" si="0"/>
        <v>18.048679562979935</v>
      </c>
      <c r="AD31">
        <f t="shared" si="1"/>
        <v>1968.6535343313021</v>
      </c>
      <c r="AE31">
        <f>'IDT-1'!B31</f>
        <v>0</v>
      </c>
      <c r="AF31" s="26"/>
      <c r="AG31">
        <f t="shared" si="2"/>
        <v>1918.6535343313021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15.228873239436622</v>
      </c>
      <c r="F32">
        <f>GT_Spot!P32</f>
        <v>0</v>
      </c>
      <c r="G32">
        <f>PPCL_NG!P32</f>
        <v>17.54</v>
      </c>
      <c r="H32">
        <f>PPCL_Spot!P32</f>
        <v>60.002884754074714</v>
      </c>
      <c r="I32">
        <f>Bawana_NG!P32</f>
        <v>70.00193520521195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1084.599979665998</v>
      </c>
      <c r="P32" s="77">
        <v>59.105248201758279</v>
      </c>
      <c r="Q32" s="77">
        <v>38.31</v>
      </c>
      <c r="R32" s="80">
        <v>38.499999999999993</v>
      </c>
      <c r="S32" s="80">
        <v>0</v>
      </c>
      <c r="T32" s="78">
        <f>SUMPRODUCT(LTA!F32:AJ32,LTA!F$101:AJ$101,LTA!F$103:AJ$103)</f>
        <v>48.14</v>
      </c>
      <c r="U32" s="78">
        <f>SUMPRODUCT(LTA!F32:AJ32,LTA!F$102:AJ$102,LTA!F$103:AJ$103)</f>
        <v>144.76999999999998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414.78000000000003</v>
      </c>
      <c r="AB32" s="117">
        <f>-STOA!N32</f>
        <v>0</v>
      </c>
      <c r="AC32">
        <f t="shared" si="0"/>
        <v>17.571654505385023</v>
      </c>
      <c r="AD32">
        <f t="shared" si="1"/>
        <v>1979.2072665610947</v>
      </c>
      <c r="AE32">
        <f>'IDT-1'!B32</f>
        <v>0</v>
      </c>
      <c r="AF32" s="26"/>
      <c r="AG32">
        <f t="shared" si="2"/>
        <v>1929.2072665610947</v>
      </c>
      <c r="AI32" s="75">
        <f>PXIL!H32</f>
        <v>0</v>
      </c>
      <c r="AJ32" s="75">
        <f>PXIL!N32</f>
        <v>0</v>
      </c>
      <c r="AK32" s="75">
        <f>RTM_IEX!H32</f>
        <v>5.8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15.228873239436622</v>
      </c>
      <c r="F33">
        <f>GT_Spot!P33</f>
        <v>0</v>
      </c>
      <c r="G33">
        <f>PPCL_NG!P33</f>
        <v>17.54</v>
      </c>
      <c r="H33">
        <f>PPCL_Spot!P33</f>
        <v>60.002884754074714</v>
      </c>
      <c r="I33">
        <f>Bawana_NG!P33</f>
        <v>70.00193520521195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1031.8913479727439</v>
      </c>
      <c r="P33" s="77">
        <v>59.105248201758279</v>
      </c>
      <c r="Q33" s="77">
        <v>38.31</v>
      </c>
      <c r="R33" s="80">
        <v>38.499999999999993</v>
      </c>
      <c r="S33" s="80">
        <v>0</v>
      </c>
      <c r="T33" s="78">
        <f>SUMPRODUCT(LTA!F33:AJ33,LTA!F$101:AJ$101,LTA!F$103:AJ$103)</f>
        <v>66.040000000000006</v>
      </c>
      <c r="U33" s="78">
        <f>SUMPRODUCT(LTA!F33:AJ33,LTA!F$102:AJ$102,LTA!F$103:AJ$103)</f>
        <v>144.79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416.88</v>
      </c>
      <c r="AB33" s="117">
        <f>-STOA!N33</f>
        <v>0</v>
      </c>
      <c r="AC33">
        <f t="shared" si="0"/>
        <v>17.525932754716827</v>
      </c>
      <c r="AD33">
        <f t="shared" si="1"/>
        <v>1907.7643566185084</v>
      </c>
      <c r="AE33">
        <f>'IDT-1'!B33</f>
        <v>0</v>
      </c>
      <c r="AF33" s="26"/>
      <c r="AG33">
        <f t="shared" si="2"/>
        <v>1857.7643566185084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15.228873239436622</v>
      </c>
      <c r="F34">
        <f>GT_Spot!P34</f>
        <v>0</v>
      </c>
      <c r="G34">
        <f>PPCL_NG!P34</f>
        <v>17.54</v>
      </c>
      <c r="H34">
        <f>PPCL_Spot!P34</f>
        <v>60.002884754074714</v>
      </c>
      <c r="I34">
        <f>Bawana_NG!P34</f>
        <v>70.00193520521195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955.59794592051276</v>
      </c>
      <c r="P34" s="77">
        <v>59.105248201758279</v>
      </c>
      <c r="Q34" s="77">
        <v>38.31</v>
      </c>
      <c r="R34" s="80">
        <v>38.499999999999993</v>
      </c>
      <c r="S34" s="80">
        <v>0</v>
      </c>
      <c r="T34" s="78">
        <f>SUMPRODUCT(LTA!F34:AJ34,LTA!F$101:AJ$101,LTA!F$103:AJ$103)</f>
        <v>87.21</v>
      </c>
      <c r="U34" s="78">
        <f>SUMPRODUCT(LTA!F34:AJ34,LTA!F$102:AJ$102,LTA!F$103:AJ$103)</f>
        <v>144.26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419.68</v>
      </c>
      <c r="AB34" s="117">
        <f>-STOA!N34</f>
        <v>0</v>
      </c>
      <c r="AC34">
        <f t="shared" si="0"/>
        <v>16.963556608424753</v>
      </c>
      <c r="AD34">
        <f t="shared" si="1"/>
        <v>1910.7133307125696</v>
      </c>
      <c r="AE34">
        <f>'IDT-1'!B34</f>
        <v>0</v>
      </c>
      <c r="AF34" s="26"/>
      <c r="AG34">
        <f t="shared" si="2"/>
        <v>1860.7133307125696</v>
      </c>
      <c r="AI34" s="75">
        <f>PXIL!H34</f>
        <v>0</v>
      </c>
      <c r="AJ34" s="75">
        <f>PXIL!N34</f>
        <v>0</v>
      </c>
      <c r="AK34" s="75">
        <f>RTM_IEX!H34</f>
        <v>22.24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15.228873239436622</v>
      </c>
      <c r="F35">
        <f>GT_Spot!P35</f>
        <v>0</v>
      </c>
      <c r="G35">
        <f>PPCL_NG!P35</f>
        <v>17.54</v>
      </c>
      <c r="H35">
        <f>PPCL_Spot!P35</f>
        <v>60.002884754074714</v>
      </c>
      <c r="I35">
        <f>Bawana_NG!P35</f>
        <v>70.00193520521195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948.54023513434913</v>
      </c>
      <c r="P35" s="77">
        <v>59.105248201758279</v>
      </c>
      <c r="Q35" s="77">
        <v>38.31</v>
      </c>
      <c r="R35" s="80">
        <v>38.999999999999993</v>
      </c>
      <c r="S35" s="80">
        <v>0</v>
      </c>
      <c r="T35" s="78">
        <f>SUMPRODUCT(LTA!F35:AJ35,LTA!F$101:AJ$101,LTA!F$103:AJ$103)</f>
        <v>112.29999999999998</v>
      </c>
      <c r="U35" s="78">
        <f>SUMPRODUCT(LTA!F35:AJ35,LTA!F$102:AJ$102,LTA!F$103:AJ$103)</f>
        <v>146.10999999999999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421.91</v>
      </c>
      <c r="AB35" s="117">
        <f>-STOA!N35</f>
        <v>0</v>
      </c>
      <c r="AC35">
        <f t="shared" si="0"/>
        <v>17.332736753506509</v>
      </c>
      <c r="AD35">
        <f t="shared" si="1"/>
        <v>1952.2964397813241</v>
      </c>
      <c r="AE35">
        <f>'IDT-1'!B35</f>
        <v>0</v>
      </c>
      <c r="AF35" s="26"/>
      <c r="AG35">
        <f t="shared" si="2"/>
        <v>1902.2964397813241</v>
      </c>
      <c r="AI35" s="75">
        <f>PXIL!H35</f>
        <v>0</v>
      </c>
      <c r="AJ35" s="75">
        <f>PXIL!N35</f>
        <v>0</v>
      </c>
      <c r="AK35" s="75">
        <f>RTM_IEX!H35</f>
        <v>41.58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15.228873239436622</v>
      </c>
      <c r="F36">
        <f>GT_Spot!P36</f>
        <v>0</v>
      </c>
      <c r="G36">
        <f>PPCL_NG!P36</f>
        <v>17.54</v>
      </c>
      <c r="H36">
        <f>PPCL_Spot!P36</f>
        <v>60.002884754074714</v>
      </c>
      <c r="I36">
        <f>Bawana_NG!P36</f>
        <v>70.00193520521195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948.30252523588081</v>
      </c>
      <c r="P36" s="77">
        <v>59.105248201758279</v>
      </c>
      <c r="Q36" s="77">
        <v>38.31</v>
      </c>
      <c r="R36" s="80">
        <v>38.999999999999993</v>
      </c>
      <c r="S36" s="80">
        <v>0</v>
      </c>
      <c r="T36" s="78">
        <f>SUMPRODUCT(LTA!F36:AJ36,LTA!F$101:AJ$101,LTA!F$103:AJ$103)</f>
        <v>136.54999999999998</v>
      </c>
      <c r="U36" s="78">
        <f>SUMPRODUCT(LTA!F36:AJ36,LTA!F$102:AJ$102,LTA!F$103:AJ$103)</f>
        <v>145.59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424.71</v>
      </c>
      <c r="AB36" s="117">
        <f>-STOA!N36</f>
        <v>0</v>
      </c>
      <c r="AC36">
        <f t="shared" si="0"/>
        <v>17.453492906399987</v>
      </c>
      <c r="AD36">
        <f t="shared" si="1"/>
        <v>1965.8979737299621</v>
      </c>
      <c r="AE36">
        <f>'IDT-1'!B36</f>
        <v>0</v>
      </c>
      <c r="AF36" s="26"/>
      <c r="AG36">
        <f t="shared" si="2"/>
        <v>1915.8979737299621</v>
      </c>
      <c r="AI36" s="75">
        <f>PXIL!H36</f>
        <v>0</v>
      </c>
      <c r="AJ36" s="75">
        <f>PXIL!N36</f>
        <v>0</v>
      </c>
      <c r="AK36" s="75">
        <f>RTM_IEX!H36</f>
        <v>29.01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15.228873239436622</v>
      </c>
      <c r="F37">
        <f>GT_Spot!P37</f>
        <v>0</v>
      </c>
      <c r="G37">
        <f>PPCL_NG!P37</f>
        <v>17.54</v>
      </c>
      <c r="H37">
        <f>PPCL_Spot!P37</f>
        <v>60.002884754074714</v>
      </c>
      <c r="I37">
        <f>Bawana_NG!P37</f>
        <v>70.00193520521195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948.30537249514907</v>
      </c>
      <c r="P37" s="77">
        <v>59.105248201758279</v>
      </c>
      <c r="Q37" s="77">
        <v>38.31</v>
      </c>
      <c r="R37" s="80">
        <v>38.999999999999993</v>
      </c>
      <c r="S37" s="80">
        <v>0</v>
      </c>
      <c r="T37" s="78">
        <f>SUMPRODUCT(LTA!F37:AJ37,LTA!F$101:AJ$101,LTA!F$103:AJ$103)</f>
        <v>158.80000000000001</v>
      </c>
      <c r="U37" s="78">
        <f>SUMPRODUCT(LTA!F37:AJ37,LTA!F$102:AJ$102,LTA!F$103:AJ$103)</f>
        <v>143.99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427.51</v>
      </c>
      <c r="AB37" s="117">
        <f>-STOA!N37</f>
        <v>0</v>
      </c>
      <c r="AC37">
        <f t="shared" si="0"/>
        <v>17.546640002636675</v>
      </c>
      <c r="AD37">
        <f t="shared" si="1"/>
        <v>1944.2476738929938</v>
      </c>
      <c r="AE37">
        <f>'IDT-1'!B37</f>
        <v>0</v>
      </c>
      <c r="AF37" s="26"/>
      <c r="AG37">
        <f t="shared" si="2"/>
        <v>1894.2476738929938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14.790090634441087</v>
      </c>
      <c r="F38">
        <f>GT_Spot!P38</f>
        <v>0</v>
      </c>
      <c r="G38">
        <f>PPCL_NG!P38</f>
        <v>17.54</v>
      </c>
      <c r="H38">
        <f>PPCL_Spot!P38</f>
        <v>60.002884754074714</v>
      </c>
      <c r="I38">
        <f>Bawana_NG!P38</f>
        <v>70.00193520521195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935.326932902865</v>
      </c>
      <c r="P38" s="77">
        <v>59.105248201758279</v>
      </c>
      <c r="Q38" s="77">
        <v>38.31</v>
      </c>
      <c r="R38" s="80">
        <v>38.999999999999993</v>
      </c>
      <c r="S38" s="80">
        <v>0</v>
      </c>
      <c r="T38" s="78">
        <f>SUMPRODUCT(LTA!F38:AJ38,LTA!F$101:AJ$101,LTA!F$103:AJ$103)</f>
        <v>181.27</v>
      </c>
      <c r="U38" s="78">
        <f>SUMPRODUCT(LTA!F38:AJ38,LTA!F$102:AJ$102,LTA!F$103:AJ$103)</f>
        <v>142.32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428.91</v>
      </c>
      <c r="AB38" s="117">
        <f>-STOA!N38</f>
        <v>0</v>
      </c>
      <c r="AC38">
        <f t="shared" si="0"/>
        <v>17.819247252788909</v>
      </c>
      <c r="AD38">
        <f t="shared" si="1"/>
        <v>1930.7578444455619</v>
      </c>
      <c r="AE38">
        <f>'IDT-1'!B38</f>
        <v>0</v>
      </c>
      <c r="AF38" s="26"/>
      <c r="AG38">
        <f t="shared" si="2"/>
        <v>1880.7578444455619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14.351307596513076</v>
      </c>
      <c r="F39">
        <f>GT_Spot!P39</f>
        <v>0</v>
      </c>
      <c r="G39">
        <f>PPCL_NG!P39</f>
        <v>17.54</v>
      </c>
      <c r="H39">
        <f>PPCL_Spot!P39</f>
        <v>60.002884754074714</v>
      </c>
      <c r="I39">
        <f>Bawana_NG!P39</f>
        <v>70.00193520521195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940.38618676531382</v>
      </c>
      <c r="P39" s="77">
        <v>59.105248201758279</v>
      </c>
      <c r="Q39" s="77">
        <v>38.31</v>
      </c>
      <c r="R39" s="80">
        <v>38.999999999999993</v>
      </c>
      <c r="S39" s="80">
        <v>0</v>
      </c>
      <c r="T39" s="78">
        <f>SUMPRODUCT(LTA!F39:AJ39,LTA!F$101:AJ$101,LTA!F$103:AJ$103)</f>
        <v>200.34</v>
      </c>
      <c r="U39" s="78">
        <f>SUMPRODUCT(LTA!F39:AJ39,LTA!F$102:AJ$102,LTA!F$103:AJ$103)</f>
        <v>151.26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430.36</v>
      </c>
      <c r="AB39" s="117">
        <f>-STOA!N39</f>
        <v>0</v>
      </c>
      <c r="AC39">
        <f t="shared" si="0"/>
        <v>17.781786550201272</v>
      </c>
      <c r="AD39">
        <f t="shared" si="1"/>
        <v>2002.8757759726702</v>
      </c>
      <c r="AE39">
        <f>'IDT-1'!B39</f>
        <v>0</v>
      </c>
      <c r="AF39" s="26"/>
      <c r="AG39">
        <f t="shared" si="2"/>
        <v>1952.8757759726702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14.351307596513076</v>
      </c>
      <c r="F40">
        <f>GT_Spot!P40</f>
        <v>0</v>
      </c>
      <c r="G40">
        <f>PPCL_NG!P40</f>
        <v>17.54</v>
      </c>
      <c r="H40">
        <f>PPCL_Spot!P40</f>
        <v>60.002884754074714</v>
      </c>
      <c r="I40">
        <f>Bawana_NG!P40</f>
        <v>70.00193520521195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940.38853078927923</v>
      </c>
      <c r="P40" s="77">
        <v>59.105248201758279</v>
      </c>
      <c r="Q40" s="77">
        <v>38.31</v>
      </c>
      <c r="R40" s="80">
        <v>38.999999999999993</v>
      </c>
      <c r="S40" s="80">
        <v>0</v>
      </c>
      <c r="T40" s="78">
        <f>SUMPRODUCT(LTA!F40:AJ40,LTA!F$101:AJ$101,LTA!F$103:AJ$103)</f>
        <v>226.90999999999997</v>
      </c>
      <c r="U40" s="78">
        <f>SUMPRODUCT(LTA!F40:AJ40,LTA!F$102:AJ$102,LTA!F$103:AJ$103)</f>
        <v>150.79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433.16</v>
      </c>
      <c r="AB40" s="117">
        <f>-STOA!N40</f>
        <v>0</v>
      </c>
      <c r="AC40">
        <f t="shared" si="0"/>
        <v>18.265895177612165</v>
      </c>
      <c r="AD40">
        <f t="shared" si="1"/>
        <v>2057.4040113692249</v>
      </c>
      <c r="AE40">
        <f>'IDT-1'!B40</f>
        <v>0</v>
      </c>
      <c r="AF40" s="26"/>
      <c r="AG40">
        <f t="shared" si="2"/>
        <v>2007.4040113692249</v>
      </c>
      <c r="AI40" s="75">
        <f>PXIL!H40</f>
        <v>0</v>
      </c>
      <c r="AJ40" s="75">
        <f>PXIL!N40</f>
        <v>0</v>
      </c>
      <c r="AK40" s="75">
        <f>RTM_IEX!H40</f>
        <v>26.11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14.351307596513076</v>
      </c>
      <c r="F41">
        <f>GT_Spot!P41</f>
        <v>0</v>
      </c>
      <c r="G41">
        <f>PPCL_NG!P41</f>
        <v>17.54</v>
      </c>
      <c r="H41">
        <f>PPCL_Spot!P41</f>
        <v>60.002884754074714</v>
      </c>
      <c r="I41">
        <f>Bawana_NG!P41</f>
        <v>70.00193520521195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941.43932045976874</v>
      </c>
      <c r="P41" s="77">
        <v>59.105248201758279</v>
      </c>
      <c r="Q41" s="77">
        <v>38.31</v>
      </c>
      <c r="R41" s="80">
        <v>38.999999999999993</v>
      </c>
      <c r="S41" s="80">
        <v>0</v>
      </c>
      <c r="T41" s="78">
        <f>SUMPRODUCT(LTA!F41:AJ41,LTA!F$101:AJ$101,LTA!F$103:AJ$103)</f>
        <v>246.14000000000001</v>
      </c>
      <c r="U41" s="78">
        <f>SUMPRODUCT(LTA!F41:AJ41,LTA!F$102:AJ$102,LTA!F$103:AJ$103)</f>
        <v>151.32999999999998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435.26</v>
      </c>
      <c r="AB41" s="117">
        <f>-STOA!N41</f>
        <v>0</v>
      </c>
      <c r="AC41">
        <f t="shared" si="0"/>
        <v>18.518638126712478</v>
      </c>
      <c r="AD41">
        <f t="shared" si="1"/>
        <v>2085.8720580906142</v>
      </c>
      <c r="AE41">
        <f>'IDT-1'!B41</f>
        <v>0</v>
      </c>
      <c r="AF41" s="26"/>
      <c r="AG41">
        <f t="shared" si="2"/>
        <v>2035.8720580906142</v>
      </c>
      <c r="AI41" s="75">
        <f>PXIL!H41</f>
        <v>0</v>
      </c>
      <c r="AJ41" s="75">
        <f>PXIL!N41</f>
        <v>0</v>
      </c>
      <c r="AK41" s="75">
        <f>RTM_IEX!H41</f>
        <v>31.91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14.351307596513076</v>
      </c>
      <c r="F42">
        <f>GT_Spot!P42</f>
        <v>0</v>
      </c>
      <c r="G42">
        <f>PPCL_NG!P42</f>
        <v>17.54</v>
      </c>
      <c r="H42">
        <f>PPCL_Spot!P42</f>
        <v>60.002884754074714</v>
      </c>
      <c r="I42">
        <f>Bawana_NG!P42</f>
        <v>70.00193520521195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942.27175995152277</v>
      </c>
      <c r="P42" s="77">
        <v>59.105248201758279</v>
      </c>
      <c r="Q42" s="77">
        <v>38.31</v>
      </c>
      <c r="R42" s="80">
        <v>38.999999999999993</v>
      </c>
      <c r="S42" s="80">
        <v>0</v>
      </c>
      <c r="T42" s="78">
        <f>SUMPRODUCT(LTA!F42:AJ42,LTA!F$101:AJ$101,LTA!F$103:AJ$103)</f>
        <v>264.3</v>
      </c>
      <c r="U42" s="78">
        <f>SUMPRODUCT(LTA!F42:AJ42,LTA!F$102:AJ$102,LTA!F$103:AJ$103)</f>
        <v>151.07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438.06</v>
      </c>
      <c r="AB42" s="117">
        <f>-STOA!N42</f>
        <v>0</v>
      </c>
      <c r="AC42">
        <f t="shared" si="0"/>
        <v>19.448467594239915</v>
      </c>
      <c r="AD42">
        <f t="shared" si="1"/>
        <v>2190.6046681148409</v>
      </c>
      <c r="AE42">
        <f>'IDT-1'!B42</f>
        <v>0</v>
      </c>
      <c r="AF42" s="26"/>
      <c r="AG42">
        <f t="shared" si="2"/>
        <v>2140.6046681148409</v>
      </c>
      <c r="AI42" s="75">
        <f>PXIL!H42</f>
        <v>0</v>
      </c>
      <c r="AJ42" s="75">
        <f>PXIL!N42</f>
        <v>0</v>
      </c>
      <c r="AK42" s="75">
        <f>RTM_IEX!H42</f>
        <v>116.04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14.351307596513076</v>
      </c>
      <c r="F43">
        <f>GT_Spot!P43</f>
        <v>0</v>
      </c>
      <c r="G43">
        <f>PPCL_NG!P43</f>
        <v>17.54</v>
      </c>
      <c r="H43">
        <f>PPCL_Spot!P43</f>
        <v>60.002884754074714</v>
      </c>
      <c r="I43">
        <f>Bawana_NG!P43</f>
        <v>74.744834105077373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946.99601274649444</v>
      </c>
      <c r="P43" s="77">
        <v>59.105248201758279</v>
      </c>
      <c r="Q43" s="77">
        <v>38.31</v>
      </c>
      <c r="R43" s="80">
        <v>38.999999999999993</v>
      </c>
      <c r="S43" s="80">
        <v>0</v>
      </c>
      <c r="T43" s="78">
        <f>SUMPRODUCT(LTA!F43:AJ43,LTA!F$101:AJ$101,LTA!F$103:AJ$103)</f>
        <v>280.91000000000003</v>
      </c>
      <c r="U43" s="78">
        <f>SUMPRODUCT(LTA!F43:AJ43,LTA!F$102:AJ$102,LTA!F$103:AJ$103)</f>
        <v>150.07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440.16</v>
      </c>
      <c r="AB43" s="117">
        <f>-STOA!N43</f>
        <v>0</v>
      </c>
      <c r="AC43">
        <f t="shared" si="0"/>
        <v>18.755255804376432</v>
      </c>
      <c r="AD43">
        <f t="shared" si="1"/>
        <v>2092.4350315995416</v>
      </c>
      <c r="AE43">
        <f>'IDT-1'!B43</f>
        <v>0</v>
      </c>
      <c r="AF43" s="26"/>
      <c r="AG43">
        <f t="shared" si="2"/>
        <v>2042.4350315995416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14.351307596513076</v>
      </c>
      <c r="F44">
        <f>GT_Spot!P44</f>
        <v>0</v>
      </c>
      <c r="G44">
        <f>PPCL_NG!P44</f>
        <v>17.54</v>
      </c>
      <c r="H44">
        <f>PPCL_Spot!P44</f>
        <v>60.002884754074714</v>
      </c>
      <c r="I44">
        <f>Bawana_NG!P44</f>
        <v>70.00193520521195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946.94807102476045</v>
      </c>
      <c r="P44" s="77">
        <v>59.105248201758279</v>
      </c>
      <c r="Q44" s="77">
        <v>38.31</v>
      </c>
      <c r="R44" s="80">
        <v>38.999999999999993</v>
      </c>
      <c r="S44" s="80">
        <v>0</v>
      </c>
      <c r="T44" s="78">
        <f>SUMPRODUCT(LTA!F44:AJ44,LTA!F$101:AJ$101,LTA!F$103:AJ$103)</f>
        <v>299.5</v>
      </c>
      <c r="U44" s="78">
        <f>SUMPRODUCT(LTA!F44:AJ44,LTA!F$102:AJ$102,LTA!F$103:AJ$103)</f>
        <v>150.48000000000002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442.96000000000004</v>
      </c>
      <c r="AB44" s="117">
        <f>-STOA!N44</f>
        <v>0</v>
      </c>
      <c r="AC44">
        <f t="shared" si="0"/>
        <v>19.122571131684406</v>
      </c>
      <c r="AD44">
        <f t="shared" si="1"/>
        <v>2153.8968756506347</v>
      </c>
      <c r="AE44">
        <f>'IDT-1'!B44</f>
        <v>0</v>
      </c>
      <c r="AF44" s="26"/>
      <c r="AG44">
        <f t="shared" si="2"/>
        <v>2103.8968756506347</v>
      </c>
      <c r="AI44" s="75">
        <f>PXIL!H44</f>
        <v>0</v>
      </c>
      <c r="AJ44" s="75">
        <f>PXIL!N44</f>
        <v>0</v>
      </c>
      <c r="AK44" s="75">
        <f>RTM_IEX!H44</f>
        <v>34.82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14.351307596513076</v>
      </c>
      <c r="F45">
        <f>GT_Spot!P45</f>
        <v>0</v>
      </c>
      <c r="G45">
        <f>PPCL_NG!P45</f>
        <v>17.54</v>
      </c>
      <c r="H45">
        <f>PPCL_Spot!P45</f>
        <v>60.002884754074714</v>
      </c>
      <c r="I45">
        <f>Bawana_NG!P45</f>
        <v>70.00193520521195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950.172200617763</v>
      </c>
      <c r="P45" s="77">
        <v>59.105248201758279</v>
      </c>
      <c r="Q45" s="77">
        <v>38.31</v>
      </c>
      <c r="R45" s="80">
        <v>38.999999999999993</v>
      </c>
      <c r="S45" s="80">
        <v>0</v>
      </c>
      <c r="T45" s="78">
        <f>SUMPRODUCT(LTA!F45:AJ45,LTA!F$101:AJ$101,LTA!F$103:AJ$103)</f>
        <v>311.74</v>
      </c>
      <c r="U45" s="78">
        <f>SUMPRODUCT(LTA!F45:AJ45,LTA!F$102:AJ$102,LTA!F$103:AJ$103)</f>
        <v>140.57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441.56</v>
      </c>
      <c r="AB45" s="117">
        <f>-STOA!N45</f>
        <v>0</v>
      </c>
      <c r="AC45">
        <f t="shared" si="0"/>
        <v>19.58451947210283</v>
      </c>
      <c r="AD45">
        <f t="shared" si="1"/>
        <v>2205.9290569032182</v>
      </c>
      <c r="AE45">
        <f>'IDT-1'!B45</f>
        <v>0</v>
      </c>
      <c r="AF45" s="26"/>
      <c r="AG45">
        <f t="shared" si="2"/>
        <v>2155.9290569032182</v>
      </c>
      <c r="AI45" s="75">
        <f>PXIL!H45</f>
        <v>0</v>
      </c>
      <c r="AJ45" s="75">
        <f>PXIL!N45</f>
        <v>0</v>
      </c>
      <c r="AK45" s="75">
        <f>RTM_IEX!H45</f>
        <v>83.16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14.351307596513076</v>
      </c>
      <c r="F46">
        <f>GT_Spot!P46</f>
        <v>0</v>
      </c>
      <c r="G46">
        <f>PPCL_NG!P46</f>
        <v>17.54</v>
      </c>
      <c r="H46">
        <f>PPCL_Spot!P46</f>
        <v>60.002884754074714</v>
      </c>
      <c r="I46">
        <f>Bawana_NG!P46</f>
        <v>70.00193520521195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967.26172885472977</v>
      </c>
      <c r="P46" s="77">
        <v>59.105248201758279</v>
      </c>
      <c r="Q46" s="77">
        <v>38.31</v>
      </c>
      <c r="R46" s="80">
        <v>38.999999999999993</v>
      </c>
      <c r="S46" s="80">
        <v>0</v>
      </c>
      <c r="T46" s="78">
        <f>SUMPRODUCT(LTA!F46:AJ46,LTA!F$101:AJ$101,LTA!F$103:AJ$103)</f>
        <v>319.67</v>
      </c>
      <c r="U46" s="78">
        <f>SUMPRODUCT(LTA!F46:AJ46,LTA!F$102:AJ$102,LTA!F$103:AJ$103)</f>
        <v>140.65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442.96000000000004</v>
      </c>
      <c r="AB46" s="117">
        <f>-STOA!N46</f>
        <v>0</v>
      </c>
      <c r="AC46">
        <f t="shared" si="0"/>
        <v>19.843235320588136</v>
      </c>
      <c r="AD46">
        <f t="shared" si="1"/>
        <v>2235.0698692916999</v>
      </c>
      <c r="AE46">
        <f>'IDT-1'!B46</f>
        <v>0</v>
      </c>
      <c r="AF46" s="26"/>
      <c r="AG46">
        <f t="shared" si="2"/>
        <v>2185.0698692916999</v>
      </c>
      <c r="AI46" s="75">
        <f>PXIL!H46</f>
        <v>0</v>
      </c>
      <c r="AJ46" s="75">
        <f>PXIL!N46</f>
        <v>0</v>
      </c>
      <c r="AK46" s="75">
        <f>RTM_IEX!H46</f>
        <v>86.06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14.351307596513076</v>
      </c>
      <c r="F47">
        <f>GT_Spot!P47</f>
        <v>0</v>
      </c>
      <c r="G47">
        <f>PPCL_NG!P47</f>
        <v>17.54</v>
      </c>
      <c r="H47">
        <f>PPCL_Spot!P47</f>
        <v>60.002884754074714</v>
      </c>
      <c r="I47">
        <f>Bawana_NG!P47</f>
        <v>70.00193520521195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1011.8991618985723</v>
      </c>
      <c r="P47" s="77">
        <v>59.10548261367979</v>
      </c>
      <c r="Q47" s="77">
        <v>38.31</v>
      </c>
      <c r="R47" s="80">
        <v>38.999999999999993</v>
      </c>
      <c r="S47" s="80">
        <v>0</v>
      </c>
      <c r="T47" s="78">
        <f>SUMPRODUCT(LTA!F47:AJ47,LTA!F$101:AJ$101,LTA!F$103:AJ$103)</f>
        <v>324.04000000000002</v>
      </c>
      <c r="U47" s="78">
        <f>SUMPRODUCT(LTA!F47:AJ47,LTA!F$102:AJ$102,LTA!F$103:AJ$103)</f>
        <v>141.79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451.12</v>
      </c>
      <c r="AB47" s="117">
        <f>-STOA!N47</f>
        <v>0</v>
      </c>
      <c r="AC47">
        <f t="shared" si="0"/>
        <v>20.050014794198859</v>
      </c>
      <c r="AD47">
        <f t="shared" si="1"/>
        <v>2258.3607572738529</v>
      </c>
      <c r="AE47">
        <f>'IDT-1'!B47</f>
        <v>0</v>
      </c>
      <c r="AF47" s="26"/>
      <c r="AG47">
        <f t="shared" si="2"/>
        <v>2208.3607572738529</v>
      </c>
      <c r="AI47" s="75">
        <f>PXIL!H47</f>
        <v>0</v>
      </c>
      <c r="AJ47" s="75">
        <f>PXIL!N47</f>
        <v>0</v>
      </c>
      <c r="AK47" s="75">
        <f>RTM_IEX!H47</f>
        <v>51.25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14.351307596513076</v>
      </c>
      <c r="F48">
        <f>GT_Spot!P48</f>
        <v>0</v>
      </c>
      <c r="G48">
        <f>PPCL_NG!P48</f>
        <v>17.54</v>
      </c>
      <c r="H48">
        <f>PPCL_Spot!P48</f>
        <v>60.002884754074714</v>
      </c>
      <c r="I48">
        <f>Bawana_NG!P48</f>
        <v>74.744834105077373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1039.5296059256107</v>
      </c>
      <c r="P48" s="77">
        <v>59.10548261367979</v>
      </c>
      <c r="Q48" s="77">
        <v>38.31</v>
      </c>
      <c r="R48" s="80">
        <v>38.999999999999993</v>
      </c>
      <c r="S48" s="80">
        <v>0</v>
      </c>
      <c r="T48" s="78">
        <f>SUMPRODUCT(LTA!F48:AJ48,LTA!F$101:AJ$101,LTA!F$103:AJ$103)</f>
        <v>326.25</v>
      </c>
      <c r="U48" s="78">
        <f>SUMPRODUCT(LTA!F48:AJ48,LTA!F$102:AJ$102,LTA!F$103:AJ$103)</f>
        <v>141.79000000000002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451.12</v>
      </c>
      <c r="AB48" s="117">
        <f>-STOA!N48</f>
        <v>0</v>
      </c>
      <c r="AC48">
        <f t="shared" si="0"/>
        <v>20.36288421195561</v>
      </c>
      <c r="AD48">
        <f t="shared" si="1"/>
        <v>2293.6012307830001</v>
      </c>
      <c r="AE48">
        <f>'IDT-1'!B48</f>
        <v>0</v>
      </c>
      <c r="AF48" s="26"/>
      <c r="AG48">
        <f t="shared" si="2"/>
        <v>2243.6012307830001</v>
      </c>
      <c r="AI48" s="75">
        <f>PXIL!H48</f>
        <v>0</v>
      </c>
      <c r="AJ48" s="75">
        <f>PXIL!N48</f>
        <v>0</v>
      </c>
      <c r="AK48" s="75">
        <f>RTM_IEX!H48</f>
        <v>26.11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26.11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14.351307596513076</v>
      </c>
      <c r="F49">
        <f>GT_Spot!P49</f>
        <v>0</v>
      </c>
      <c r="G49">
        <f>PPCL_NG!P49</f>
        <v>17.54</v>
      </c>
      <c r="H49">
        <f>PPCL_Spot!P49</f>
        <v>60.002884754074714</v>
      </c>
      <c r="I49">
        <f>Bawana_NG!P49</f>
        <v>70.00193520521195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1069.4275080295595</v>
      </c>
      <c r="P49" s="77">
        <v>59.10548261367979</v>
      </c>
      <c r="Q49" s="77">
        <v>38.31</v>
      </c>
      <c r="R49" s="80">
        <v>38.999999999999993</v>
      </c>
      <c r="S49" s="80">
        <v>0</v>
      </c>
      <c r="T49" s="78">
        <f>SUMPRODUCT(LTA!F49:AJ49,LTA!F$101:AJ$101,LTA!F$103:AJ$103)</f>
        <v>330.39</v>
      </c>
      <c r="U49" s="78">
        <f>SUMPRODUCT(LTA!F49:AJ49,LTA!F$102:AJ$102,LTA!F$103:AJ$103)</f>
        <v>142.19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451.12</v>
      </c>
      <c r="AB49" s="117">
        <f>-STOA!N49</f>
        <v>0</v>
      </c>
      <c r="AC49">
        <f t="shared" si="0"/>
        <v>20.981656240151544</v>
      </c>
      <c r="AD49">
        <f t="shared" si="1"/>
        <v>2363.2974619588877</v>
      </c>
      <c r="AE49">
        <f>'IDT-1'!B49</f>
        <v>0</v>
      </c>
      <c r="AF49" s="26"/>
      <c r="AG49">
        <f t="shared" si="2"/>
        <v>2313.2974619588877</v>
      </c>
      <c r="AI49" s="75">
        <f>PXIL!H49</f>
        <v>0</v>
      </c>
      <c r="AJ49" s="75">
        <f>PXIL!N49</f>
        <v>0</v>
      </c>
      <c r="AK49" s="75">
        <f>RTM_IEX!H49</f>
        <v>50.29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42.55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14.351307596513076</v>
      </c>
      <c r="F50">
        <f>GT_Spot!P50</f>
        <v>0</v>
      </c>
      <c r="G50">
        <f>PPCL_NG!P50</f>
        <v>17.54</v>
      </c>
      <c r="H50">
        <f>PPCL_Spot!P50</f>
        <v>60.002884754074714</v>
      </c>
      <c r="I50">
        <f>Bawana_NG!P50</f>
        <v>70.00193520521195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1057.1675614723235</v>
      </c>
      <c r="P50" s="77">
        <v>59.10548261367979</v>
      </c>
      <c r="Q50" s="77">
        <v>38.31</v>
      </c>
      <c r="R50" s="80">
        <v>38.999999999999993</v>
      </c>
      <c r="S50" s="80">
        <v>0</v>
      </c>
      <c r="T50" s="78">
        <f>SUMPRODUCT(LTA!F50:AJ50,LTA!F$101:AJ$101,LTA!F$103:AJ$103)</f>
        <v>330.72</v>
      </c>
      <c r="U50" s="78">
        <f>SUMPRODUCT(LTA!F50:AJ50,LTA!F$102:AJ$102,LTA!F$103:AJ$103)</f>
        <v>142.01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451.82</v>
      </c>
      <c r="AB50" s="117">
        <f>-STOA!N50</f>
        <v>0</v>
      </c>
      <c r="AC50">
        <f t="shared" si="0"/>
        <v>20.864176710447872</v>
      </c>
      <c r="AD50">
        <f t="shared" si="1"/>
        <v>2350.0649949313552</v>
      </c>
      <c r="AE50">
        <f>'IDT-1'!B50</f>
        <v>0</v>
      </c>
      <c r="AF50" s="26"/>
      <c r="AG50">
        <f t="shared" si="2"/>
        <v>2300.0649949313552</v>
      </c>
      <c r="AI50" s="75">
        <f>PXIL!H50</f>
        <v>0</v>
      </c>
      <c r="AJ50" s="75">
        <f>PXIL!N50</f>
        <v>0</v>
      </c>
      <c r="AK50" s="75">
        <f>RTM_IEX!H50</f>
        <v>38.68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52.22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13.911083437110834</v>
      </c>
      <c r="F51">
        <f>GT_Spot!P51</f>
        <v>0</v>
      </c>
      <c r="G51">
        <f>PPCL_NG!P51</f>
        <v>17.54</v>
      </c>
      <c r="H51">
        <f>PPCL_Spot!P51</f>
        <v>60.002884754074714</v>
      </c>
      <c r="I51">
        <f>Bawana_NG!P51</f>
        <v>70.00193520521195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1035.6876724598744</v>
      </c>
      <c r="P51" s="77">
        <v>59.10548261367979</v>
      </c>
      <c r="Q51" s="77">
        <v>38.31</v>
      </c>
      <c r="R51" s="80">
        <v>38.999999999999993</v>
      </c>
      <c r="S51" s="80">
        <v>0</v>
      </c>
      <c r="T51" s="78">
        <f>SUMPRODUCT(LTA!F51:AJ51,LTA!F$101:AJ$101,LTA!F$103:AJ$103)</f>
        <v>331.09000000000003</v>
      </c>
      <c r="U51" s="78">
        <f>SUMPRODUCT(LTA!F51:AJ51,LTA!F$102:AJ$102,LTA!F$103:AJ$103)</f>
        <v>150.30000000000001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17.41</v>
      </c>
      <c r="Z51" s="75">
        <f>IEX!N51</f>
        <v>0</v>
      </c>
      <c r="AA51" s="117">
        <f>STOA!H51</f>
        <v>451.82</v>
      </c>
      <c r="AB51" s="117">
        <f>-STOA!N51</f>
        <v>0</v>
      </c>
      <c r="AC51">
        <f t="shared" si="0"/>
        <v>20.824047714535581</v>
      </c>
      <c r="AD51">
        <f t="shared" si="1"/>
        <v>2345.5450107554166</v>
      </c>
      <c r="AE51">
        <f>'IDT-1'!B51</f>
        <v>0</v>
      </c>
      <c r="AF51" s="26"/>
      <c r="AG51">
        <f t="shared" si="2"/>
        <v>2295.5450107554166</v>
      </c>
      <c r="AI51" s="75">
        <f>PXIL!H51</f>
        <v>0</v>
      </c>
      <c r="AJ51" s="75">
        <f>PXIL!N51</f>
        <v>0</v>
      </c>
      <c r="AK51" s="75">
        <f>RTM_IEX!H51</f>
        <v>33.840000000000003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48.35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13.908057784911719</v>
      </c>
      <c r="F52">
        <f>GT_Spot!P52</f>
        <v>0</v>
      </c>
      <c r="G52">
        <f>PPCL_NG!P52</f>
        <v>17.54</v>
      </c>
      <c r="H52">
        <f>PPCL_Spot!P52</f>
        <v>60.002884754074714</v>
      </c>
      <c r="I52">
        <f>Bawana_NG!P52</f>
        <v>70.00193520521195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1058.0159181992281</v>
      </c>
      <c r="P52" s="77">
        <v>59.10548261367979</v>
      </c>
      <c r="Q52" s="77">
        <v>38.31</v>
      </c>
      <c r="R52" s="80">
        <v>38.999999999999993</v>
      </c>
      <c r="S52" s="80">
        <v>0</v>
      </c>
      <c r="T52" s="78">
        <f>SUMPRODUCT(LTA!F52:AJ52,LTA!F$101:AJ$101,LTA!F$103:AJ$103)</f>
        <v>330.90999999999997</v>
      </c>
      <c r="U52" s="78">
        <f>SUMPRODUCT(LTA!F52:AJ52,LTA!F$102:AJ$102,LTA!F$103:AJ$103)</f>
        <v>150.88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48.35</v>
      </c>
      <c r="Z52" s="75">
        <f>IEX!N52</f>
        <v>0</v>
      </c>
      <c r="AA52" s="117">
        <f>STOA!H52</f>
        <v>451.82</v>
      </c>
      <c r="AB52" s="117">
        <f>-STOA!N52</f>
        <v>0</v>
      </c>
      <c r="AC52">
        <f t="shared" si="0"/>
        <v>21.219741651302538</v>
      </c>
      <c r="AD52">
        <f t="shared" si="1"/>
        <v>2390.1145369058036</v>
      </c>
      <c r="AE52">
        <f>'IDT-1'!B52</f>
        <v>0</v>
      </c>
      <c r="AF52" s="26"/>
      <c r="AG52">
        <f t="shared" si="2"/>
        <v>2340.1145369058036</v>
      </c>
      <c r="AI52" s="75">
        <f>PXIL!H52</f>
        <v>0</v>
      </c>
      <c r="AJ52" s="75">
        <f>PXIL!N52</f>
        <v>0</v>
      </c>
      <c r="AK52" s="75">
        <f>RTM_IEX!H52</f>
        <v>25.14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48.35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13.908057784911719</v>
      </c>
      <c r="F53">
        <f>GT_Spot!P53</f>
        <v>0</v>
      </c>
      <c r="G53">
        <f>PPCL_NG!P53</f>
        <v>17.54</v>
      </c>
      <c r="H53">
        <f>PPCL_Spot!P53</f>
        <v>60.002884754074714</v>
      </c>
      <c r="I53">
        <f>Bawana_NG!P53</f>
        <v>74.744834105077373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1082.3430889789724</v>
      </c>
      <c r="P53" s="77">
        <v>59.10548261367979</v>
      </c>
      <c r="Q53" s="77">
        <v>38.31</v>
      </c>
      <c r="R53" s="80">
        <v>38.999999999999993</v>
      </c>
      <c r="S53" s="80">
        <v>0</v>
      </c>
      <c r="T53" s="78">
        <f>SUMPRODUCT(LTA!F53:AJ53,LTA!F$101:AJ$101,LTA!F$103:AJ$103)</f>
        <v>330.68</v>
      </c>
      <c r="U53" s="78">
        <f>SUMPRODUCT(LTA!F53:AJ53,LTA!F$102:AJ$102,LTA!F$103:AJ$103)</f>
        <v>151.26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78.33</v>
      </c>
      <c r="Z53" s="75">
        <f>IEX!N53</f>
        <v>0</v>
      </c>
      <c r="AA53" s="117">
        <f>STOA!H53</f>
        <v>451.82</v>
      </c>
      <c r="AB53" s="117">
        <f>-STOA!N53</f>
        <v>0</v>
      </c>
      <c r="AC53">
        <f t="shared" si="0"/>
        <v>22.407283016702632</v>
      </c>
      <c r="AD53">
        <f t="shared" si="1"/>
        <v>2322.9870652200134</v>
      </c>
      <c r="AE53">
        <f>'IDT-1'!B53</f>
        <v>0</v>
      </c>
      <c r="AF53" s="26"/>
      <c r="AG53">
        <f t="shared" si="2"/>
        <v>2272.9870652200134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-100</v>
      </c>
      <c r="AM53" s="75">
        <f>RTM_PXI!H53</f>
        <v>0</v>
      </c>
      <c r="AN53" s="75">
        <f>RTM_PXI!N53</f>
        <v>0</v>
      </c>
      <c r="AO53" s="192">
        <f>GDAM_IEX!H53</f>
        <v>48.35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13.908057784911719</v>
      </c>
      <c r="F54">
        <f>GT_Spot!P54</f>
        <v>0</v>
      </c>
      <c r="G54">
        <f>PPCL_NG!P54</f>
        <v>17.54</v>
      </c>
      <c r="H54">
        <f>PPCL_Spot!P54</f>
        <v>60.002884754074714</v>
      </c>
      <c r="I54">
        <f>Bawana_NG!P54</f>
        <v>70.00193520521195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1068.6942362269176</v>
      </c>
      <c r="P54" s="77">
        <v>59.10548261367979</v>
      </c>
      <c r="Q54" s="77">
        <v>38.31</v>
      </c>
      <c r="R54" s="80">
        <v>38.999999999999993</v>
      </c>
      <c r="S54" s="80">
        <v>0</v>
      </c>
      <c r="T54" s="78">
        <f>SUMPRODUCT(LTA!F54:AJ54,LTA!F$101:AJ$101,LTA!F$103:AJ$103)</f>
        <v>330.77</v>
      </c>
      <c r="U54" s="78">
        <f>SUMPRODUCT(LTA!F54:AJ54,LTA!F$102:AJ$102,LTA!F$103:AJ$103)</f>
        <v>151.99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92.84</v>
      </c>
      <c r="Z54" s="75">
        <f>IEX!N54</f>
        <v>0</v>
      </c>
      <c r="AA54" s="117">
        <f>STOA!H54</f>
        <v>451.12</v>
      </c>
      <c r="AB54" s="117">
        <f>-STOA!N54</f>
        <v>0</v>
      </c>
      <c r="AC54">
        <f t="shared" si="0"/>
        <v>21.939151353578161</v>
      </c>
      <c r="AD54">
        <f t="shared" si="1"/>
        <v>2368.6934452312171</v>
      </c>
      <c r="AE54">
        <f>'IDT-1'!B54</f>
        <v>0</v>
      </c>
      <c r="AF54" s="26"/>
      <c r="AG54">
        <f t="shared" si="2"/>
        <v>2318.6934452312171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-51</v>
      </c>
      <c r="AM54" s="75">
        <f>RTM_PXI!H54</f>
        <v>0</v>
      </c>
      <c r="AN54" s="75">
        <f>RTM_PXI!N54</f>
        <v>0</v>
      </c>
      <c r="AO54" s="192">
        <f>GDAM_IEX!H54</f>
        <v>48.35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13.908057784911719</v>
      </c>
      <c r="F55">
        <f>GT_Spot!P55</f>
        <v>0</v>
      </c>
      <c r="G55">
        <f>PPCL_NG!P55</f>
        <v>17.54</v>
      </c>
      <c r="H55">
        <f>PPCL_Spot!P55</f>
        <v>60.002884754074714</v>
      </c>
      <c r="I55">
        <f>Bawana_NG!P55</f>
        <v>70.00193520521195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995.42440457946066</v>
      </c>
      <c r="P55" s="77">
        <v>59.10548261367979</v>
      </c>
      <c r="Q55" s="77">
        <v>38.31</v>
      </c>
      <c r="R55" s="80">
        <v>38.999999999999993</v>
      </c>
      <c r="S55" s="80">
        <v>0</v>
      </c>
      <c r="T55" s="78">
        <f>SUMPRODUCT(LTA!F55:AJ55,LTA!F$101:AJ$101,LTA!F$103:AJ$103)</f>
        <v>329.88</v>
      </c>
      <c r="U55" s="78">
        <f>SUMPRODUCT(LTA!F55:AJ55,LTA!F$102:AJ$102,LTA!F$103:AJ$103)</f>
        <v>152.6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122.81</v>
      </c>
      <c r="Z55" s="75">
        <f>IEX!N55</f>
        <v>0</v>
      </c>
      <c r="AA55" s="117">
        <f>STOA!H55</f>
        <v>451.12</v>
      </c>
      <c r="AB55" s="117">
        <f>-STOA!N55</f>
        <v>0</v>
      </c>
      <c r="AC55">
        <f t="shared" si="0"/>
        <v>21.546770707558345</v>
      </c>
      <c r="AD55">
        <f t="shared" si="1"/>
        <v>2326.5059942297803</v>
      </c>
      <c r="AE55">
        <f>'IDT-1'!B55</f>
        <v>0</v>
      </c>
      <c r="AF55" s="26"/>
      <c r="AG55">
        <f t="shared" si="2"/>
        <v>2276.5059942297803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-50</v>
      </c>
      <c r="AM55" s="75">
        <f>RTM_PXI!H55</f>
        <v>0</v>
      </c>
      <c r="AN55" s="75">
        <f>RTM_PXI!N55</f>
        <v>0</v>
      </c>
      <c r="AO55" s="192">
        <f>GDAM_IEX!H55</f>
        <v>48.35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13.908057784911719</v>
      </c>
      <c r="F56">
        <f>GT_Spot!P56</f>
        <v>0</v>
      </c>
      <c r="G56">
        <f>PPCL_NG!P56</f>
        <v>17.54</v>
      </c>
      <c r="H56">
        <f>PPCL_Spot!P56</f>
        <v>60.002884754074714</v>
      </c>
      <c r="I56">
        <f>Bawana_NG!P56</f>
        <v>70.00193520521195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1046.1855108137208</v>
      </c>
      <c r="P56" s="77">
        <v>59.10548261367979</v>
      </c>
      <c r="Q56" s="77">
        <v>38.31</v>
      </c>
      <c r="R56" s="80">
        <v>38.999999999999993</v>
      </c>
      <c r="S56" s="80">
        <v>0</v>
      </c>
      <c r="T56" s="78">
        <f>SUMPRODUCT(LTA!F56:AJ56,LTA!F$101:AJ$101,LTA!F$103:AJ$103)</f>
        <v>329.08</v>
      </c>
      <c r="U56" s="78">
        <f>SUMPRODUCT(LTA!F56:AJ56,LTA!F$102:AJ$102,LTA!F$103:AJ$103)</f>
        <v>152.48000000000002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119.91</v>
      </c>
      <c r="Z56" s="75">
        <f>IEX!N56</f>
        <v>0</v>
      </c>
      <c r="AA56" s="117">
        <f>STOA!H56</f>
        <v>451.12</v>
      </c>
      <c r="AB56" s="117">
        <f>-STOA!N56</f>
        <v>0</v>
      </c>
      <c r="AC56">
        <f t="shared" si="0"/>
        <v>21.933218059853257</v>
      </c>
      <c r="AD56">
        <f t="shared" si="1"/>
        <v>2376.060653111746</v>
      </c>
      <c r="AE56">
        <f>'IDT-1'!B56</f>
        <v>0</v>
      </c>
      <c r="AF56" s="26"/>
      <c r="AG56">
        <f t="shared" si="2"/>
        <v>2326.060653111746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-47</v>
      </c>
      <c r="AM56" s="75">
        <f>RTM_PXI!H56</f>
        <v>0</v>
      </c>
      <c r="AN56" s="75">
        <f>RTM_PXI!N56</f>
        <v>0</v>
      </c>
      <c r="AO56" s="192">
        <f>GDAM_IEX!H56</f>
        <v>48.35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13.908057784911719</v>
      </c>
      <c r="F57">
        <f>GT_Spot!P57</f>
        <v>0</v>
      </c>
      <c r="G57">
        <f>PPCL_NG!P57</f>
        <v>17.54</v>
      </c>
      <c r="H57">
        <f>PPCL_Spot!P57</f>
        <v>60.002884754074714</v>
      </c>
      <c r="I57">
        <f>Bawana_NG!P57</f>
        <v>70.00193520521195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1048.3851491332296</v>
      </c>
      <c r="P57" s="77">
        <v>59.10548261367979</v>
      </c>
      <c r="Q57" s="77">
        <v>38.31</v>
      </c>
      <c r="R57" s="80">
        <v>38.999999999999993</v>
      </c>
      <c r="S57" s="80">
        <v>0</v>
      </c>
      <c r="T57" s="78">
        <f>SUMPRODUCT(LTA!F57:AJ57,LTA!F$101:AJ$101,LTA!F$103:AJ$103)</f>
        <v>329.03999999999996</v>
      </c>
      <c r="U57" s="78">
        <f>SUMPRODUCT(LTA!F57:AJ57,LTA!F$102:AJ$102,LTA!F$103:AJ$103)</f>
        <v>153.37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153.76</v>
      </c>
      <c r="Z57" s="75">
        <f>IEX!N57</f>
        <v>0</v>
      </c>
      <c r="AA57" s="117">
        <f>STOA!H57</f>
        <v>451.12</v>
      </c>
      <c r="AB57" s="117">
        <f>-STOA!N57</f>
        <v>0</v>
      </c>
      <c r="AC57">
        <f t="shared" si="0"/>
        <v>22.098128581665414</v>
      </c>
      <c r="AD57">
        <f t="shared" si="1"/>
        <v>2430.795380909442</v>
      </c>
      <c r="AE57">
        <f>'IDT-1'!B57</f>
        <v>0</v>
      </c>
      <c r="AF57" s="26"/>
      <c r="AG57">
        <f t="shared" si="2"/>
        <v>2380.795380909442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-29</v>
      </c>
      <c r="AM57" s="75">
        <f>RTM_PXI!H57</f>
        <v>0</v>
      </c>
      <c r="AN57" s="75">
        <f>RTM_PXI!N57</f>
        <v>0</v>
      </c>
      <c r="AO57" s="192">
        <f>GDAM_IEX!H57</f>
        <v>48.35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13.908057784911719</v>
      </c>
      <c r="F58">
        <f>GT_Spot!P58</f>
        <v>0</v>
      </c>
      <c r="G58">
        <f>PPCL_NG!P58</f>
        <v>17.54</v>
      </c>
      <c r="H58">
        <f>PPCL_Spot!P58</f>
        <v>60.002884754074714</v>
      </c>
      <c r="I58">
        <f>Bawana_NG!P58</f>
        <v>74.744834105077373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1040.1382133355582</v>
      </c>
      <c r="P58" s="77">
        <v>59.10548261367979</v>
      </c>
      <c r="Q58" s="77">
        <v>38.31</v>
      </c>
      <c r="R58" s="80">
        <v>38.999999999999993</v>
      </c>
      <c r="S58" s="80">
        <v>0</v>
      </c>
      <c r="T58" s="78">
        <f>SUMPRODUCT(LTA!F58:AJ58,LTA!F$101:AJ$101,LTA!F$103:AJ$103)</f>
        <v>327.17</v>
      </c>
      <c r="U58" s="78">
        <f>SUMPRODUCT(LTA!F58:AJ58,LTA!F$102:AJ$102,LTA!F$103:AJ$103)</f>
        <v>149.97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196.3</v>
      </c>
      <c r="Z58" s="75">
        <f>IEX!N58</f>
        <v>0</v>
      </c>
      <c r="AA58" s="117">
        <f>STOA!H58</f>
        <v>451.12</v>
      </c>
      <c r="AB58" s="117">
        <f>-STOA!N58</f>
        <v>0</v>
      </c>
      <c r="AC58">
        <f t="shared" si="0"/>
        <v>22.350878419353748</v>
      </c>
      <c r="AD58">
        <f t="shared" si="1"/>
        <v>2469.3085941739482</v>
      </c>
      <c r="AE58">
        <f>'IDT-1'!B58</f>
        <v>0</v>
      </c>
      <c r="AF58" s="26"/>
      <c r="AG58">
        <f t="shared" si="2"/>
        <v>2419.3085941739482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-24</v>
      </c>
      <c r="AM58" s="75">
        <f>RTM_PXI!H58</f>
        <v>0</v>
      </c>
      <c r="AN58" s="75">
        <f>RTM_PXI!N58</f>
        <v>0</v>
      </c>
      <c r="AO58" s="192">
        <f>GDAM_IEX!H58</f>
        <v>48.35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13.467929373996792</v>
      </c>
      <c r="F59">
        <f>GT_Spot!P59</f>
        <v>0</v>
      </c>
      <c r="G59">
        <f>PPCL_NG!P59</f>
        <v>17.54</v>
      </c>
      <c r="H59">
        <f>PPCL_Spot!P59</f>
        <v>60.002884754074714</v>
      </c>
      <c r="I59">
        <f>Bawana_NG!P59</f>
        <v>-3.11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1042.4602009591933</v>
      </c>
      <c r="P59" s="77">
        <v>59.10548261367979</v>
      </c>
      <c r="Q59" s="77">
        <v>38.31</v>
      </c>
      <c r="R59" s="80">
        <v>38.999999999999993</v>
      </c>
      <c r="S59" s="80">
        <v>0</v>
      </c>
      <c r="T59" s="78">
        <f>SUMPRODUCT(LTA!F59:AJ59,LTA!F$101:AJ$101,LTA!F$103:AJ$103)</f>
        <v>324.51</v>
      </c>
      <c r="U59" s="78">
        <f>SUMPRODUCT(LTA!F59:AJ59,LTA!F$102:AJ$102,LTA!F$103:AJ$103)</f>
        <v>136.31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698.67000000000019</v>
      </c>
      <c r="AB59" s="117">
        <f>-STOA!N59</f>
        <v>0</v>
      </c>
      <c r="AC59">
        <f t="shared" si="0"/>
        <v>22.035676156362339</v>
      </c>
      <c r="AD59">
        <f t="shared" si="1"/>
        <v>2475.7708215445828</v>
      </c>
      <c r="AE59">
        <f>'IDT-1'!B59</f>
        <v>0</v>
      </c>
      <c r="AF59" s="26"/>
      <c r="AG59">
        <f t="shared" si="2"/>
        <v>2475.7708215445828</v>
      </c>
      <c r="AI59" s="75">
        <f>PXIL!H59</f>
        <v>0</v>
      </c>
      <c r="AJ59" s="75">
        <f>PXIL!N59</f>
        <v>0</v>
      </c>
      <c r="AK59" s="75">
        <f>RTM_IEX!H59</f>
        <v>44.47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27.07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13.467929373996792</v>
      </c>
      <c r="F60">
        <f>GT_Spot!P60</f>
        <v>0</v>
      </c>
      <c r="G60">
        <f>PPCL_NG!P60</f>
        <v>17.54</v>
      </c>
      <c r="H60">
        <f>PPCL_Spot!P60</f>
        <v>60.002884754074714</v>
      </c>
      <c r="I60">
        <f>Bawana_NG!P60</f>
        <v>12.44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1016.3508765520347</v>
      </c>
      <c r="P60" s="77">
        <v>59.10548261367979</v>
      </c>
      <c r="Q60" s="77">
        <v>38.31</v>
      </c>
      <c r="R60" s="80">
        <v>38.999999999999993</v>
      </c>
      <c r="S60" s="80">
        <v>0</v>
      </c>
      <c r="T60" s="78">
        <f>SUMPRODUCT(LTA!F60:AJ60,LTA!F$101:AJ$101,LTA!F$103:AJ$103)</f>
        <v>320.37</v>
      </c>
      <c r="U60" s="78">
        <f>SUMPRODUCT(LTA!F60:AJ60,LTA!F$102:AJ$102,LTA!F$103:AJ$103)</f>
        <v>136.82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40.619999999999997</v>
      </c>
      <c r="Z60" s="75">
        <f>IEX!N60</f>
        <v>0</v>
      </c>
      <c r="AA60" s="117">
        <f>STOA!H60</f>
        <v>698.67000000000019</v>
      </c>
      <c r="AB60" s="117">
        <f>-STOA!N60</f>
        <v>0</v>
      </c>
      <c r="AC60">
        <f t="shared" si="0"/>
        <v>22.60479912498532</v>
      </c>
      <c r="AD60">
        <f t="shared" si="1"/>
        <v>2546.1223741688009</v>
      </c>
      <c r="AE60">
        <f>'IDT-1'!B60</f>
        <v>0</v>
      </c>
      <c r="AF60" s="26"/>
      <c r="AG60">
        <f t="shared" si="2"/>
        <v>2546.1223741688009</v>
      </c>
      <c r="AI60" s="75">
        <f>PXIL!H60</f>
        <v>0</v>
      </c>
      <c r="AJ60" s="75">
        <f>PXIL!N60</f>
        <v>0</v>
      </c>
      <c r="AK60" s="75">
        <f>RTM_IEX!H60</f>
        <v>67.680000000000007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48.35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13.464811133200795</v>
      </c>
      <c r="F61">
        <f>GT_Spot!P61</f>
        <v>0</v>
      </c>
      <c r="G61">
        <f>PPCL_NG!P61</f>
        <v>17.54</v>
      </c>
      <c r="H61">
        <f>PPCL_Spot!P61</f>
        <v>60.002884754074714</v>
      </c>
      <c r="I61">
        <f>Bawana_NG!P61</f>
        <v>10.834865047886233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1035.700315997361</v>
      </c>
      <c r="P61" s="77">
        <v>59.10548261367979</v>
      </c>
      <c r="Q61" s="77">
        <v>38.31</v>
      </c>
      <c r="R61" s="80">
        <v>38.999999999999993</v>
      </c>
      <c r="S61" s="80">
        <v>0</v>
      </c>
      <c r="T61" s="78">
        <f>SUMPRODUCT(LTA!F61:AJ61,LTA!F$101:AJ$101,LTA!F$103:AJ$103)</f>
        <v>316.97999999999996</v>
      </c>
      <c r="U61" s="78">
        <f>SUMPRODUCT(LTA!F61:AJ61,LTA!F$102:AJ$102,LTA!F$103:AJ$103)</f>
        <v>137.88999999999999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100.18</v>
      </c>
      <c r="Z61" s="75">
        <f>IEX!N61</f>
        <v>0</v>
      </c>
      <c r="AA61" s="117">
        <f>STOA!H61</f>
        <v>697.27000000000021</v>
      </c>
      <c r="AB61" s="117">
        <f>-STOA!N61</f>
        <v>0</v>
      </c>
      <c r="AC61">
        <f t="shared" si="0"/>
        <v>22.676881564006585</v>
      </c>
      <c r="AD61">
        <f t="shared" si="1"/>
        <v>2554.2414779821961</v>
      </c>
      <c r="AE61">
        <f>'IDT-1'!B61</f>
        <v>0</v>
      </c>
      <c r="AF61" s="26"/>
      <c r="AG61">
        <f t="shared" si="2"/>
        <v>2554.2414779821961</v>
      </c>
      <c r="AI61" s="75">
        <f>PXIL!H61</f>
        <v>0</v>
      </c>
      <c r="AJ61" s="75">
        <f>PXIL!N61</f>
        <v>0</v>
      </c>
      <c r="AK61" s="75">
        <f>RTM_IEX!H61</f>
        <v>8.6999999999999993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41.94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13.464811133200795</v>
      </c>
      <c r="F62">
        <f>GT_Spot!P62</f>
        <v>0</v>
      </c>
      <c r="G62">
        <f>PPCL_NG!P62</f>
        <v>17.54</v>
      </c>
      <c r="H62">
        <f>PPCL_Spot!P62</f>
        <v>60.002884754074714</v>
      </c>
      <c r="I62">
        <f>Bawana_NG!P62</f>
        <v>10.834865047886233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1016.721969278899</v>
      </c>
      <c r="P62" s="77">
        <v>59.10548261367979</v>
      </c>
      <c r="Q62" s="77">
        <v>38.31</v>
      </c>
      <c r="R62" s="80">
        <v>38.999999999999993</v>
      </c>
      <c r="S62" s="80">
        <v>0</v>
      </c>
      <c r="T62" s="78">
        <f>SUMPRODUCT(LTA!F62:AJ62,LTA!F$101:AJ$101,LTA!F$103:AJ$103)</f>
        <v>308.92</v>
      </c>
      <c r="U62" s="78">
        <f>SUMPRODUCT(LTA!F62:AJ62,LTA!F$102:AJ$102,LTA!F$103:AJ$103)</f>
        <v>138.38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192.44</v>
      </c>
      <c r="Z62" s="75">
        <f>IEX!N62</f>
        <v>0</v>
      </c>
      <c r="AA62" s="117">
        <f>STOA!H62</f>
        <v>695.17000000000019</v>
      </c>
      <c r="AB62" s="117">
        <f>-STOA!N62</f>
        <v>0</v>
      </c>
      <c r="AC62">
        <f t="shared" si="0"/>
        <v>23.029248112884122</v>
      </c>
      <c r="AD62">
        <f t="shared" si="1"/>
        <v>2593.9307647148571</v>
      </c>
      <c r="AE62">
        <f>'IDT-1'!B62</f>
        <v>0</v>
      </c>
      <c r="AF62" s="26"/>
      <c r="AG62">
        <f t="shared" si="2"/>
        <v>2593.9307647148571</v>
      </c>
      <c r="AI62" s="75">
        <f>PXIL!H62</f>
        <v>0</v>
      </c>
      <c r="AJ62" s="75">
        <f>PXIL!N62</f>
        <v>0</v>
      </c>
      <c r="AK62" s="75">
        <f>RTM_IEX!H62</f>
        <v>27.07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13.464811133200795</v>
      </c>
      <c r="F63">
        <f>GT_Spot!P63</f>
        <v>0</v>
      </c>
      <c r="G63">
        <f>PPCL_NG!P63</f>
        <v>17.54</v>
      </c>
      <c r="H63">
        <f>PPCL_Spot!P63</f>
        <v>60.002884754074714</v>
      </c>
      <c r="I63">
        <f>Bawana_NG!P63</f>
        <v>12.44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1006.4879137097209</v>
      </c>
      <c r="P63" s="77">
        <v>59.10548261367979</v>
      </c>
      <c r="Q63" s="77">
        <v>38.31</v>
      </c>
      <c r="R63" s="80">
        <v>38.999999999999993</v>
      </c>
      <c r="S63" s="80">
        <v>0</v>
      </c>
      <c r="T63" s="78">
        <f>SUMPRODUCT(LTA!F63:AJ63,LTA!F$101:AJ$101,LTA!F$103:AJ$103)</f>
        <v>299.28999999999996</v>
      </c>
      <c r="U63" s="78">
        <f>SUMPRODUCT(LTA!F63:AJ63,LTA!F$102:AJ$102,LTA!F$103:AJ$103)</f>
        <v>138.63999999999999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131.51</v>
      </c>
      <c r="Z63" s="75">
        <f>IEX!N63</f>
        <v>0</v>
      </c>
      <c r="AA63" s="117">
        <f>STOA!H63</f>
        <v>779.13000000000011</v>
      </c>
      <c r="AB63" s="117">
        <f>-STOA!N63</f>
        <v>0</v>
      </c>
      <c r="AC63">
        <f t="shared" si="0"/>
        <v>22.835305611453958</v>
      </c>
      <c r="AD63">
        <f t="shared" si="1"/>
        <v>2572.085786599223</v>
      </c>
      <c r="AE63">
        <f>'IDT-1'!B63</f>
        <v>0</v>
      </c>
      <c r="AF63" s="26"/>
      <c r="AG63">
        <f t="shared" si="2"/>
        <v>2572.085786599223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9.5291680368299918</v>
      </c>
      <c r="F64">
        <f>GT_Spot!P64</f>
        <v>0</v>
      </c>
      <c r="G64">
        <f>PPCL_NG!P64</f>
        <v>17.54</v>
      </c>
      <c r="H64">
        <f>PPCL_Spot!P64</f>
        <v>60</v>
      </c>
      <c r="I64">
        <f>Bawana_NG!P64</f>
        <v>12.44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1052.9041357308477</v>
      </c>
      <c r="P64" s="77">
        <v>59.10548261367979</v>
      </c>
      <c r="Q64" s="77">
        <v>38.31</v>
      </c>
      <c r="R64" s="80">
        <v>38.999999999999993</v>
      </c>
      <c r="S64" s="80">
        <v>0</v>
      </c>
      <c r="T64" s="78">
        <f>SUMPRODUCT(LTA!F64:AJ64,LTA!F$101:AJ$101,LTA!F$103:AJ$103)</f>
        <v>286.04999999999995</v>
      </c>
      <c r="U64" s="78">
        <f>SUMPRODUCT(LTA!F64:AJ64,LTA!F$102:AJ$102,LTA!F$103:AJ$103)</f>
        <v>122.03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146.99</v>
      </c>
      <c r="Z64" s="75">
        <f>IEX!N64</f>
        <v>0</v>
      </c>
      <c r="AA64" s="117">
        <f>STOA!H64</f>
        <v>777.73000000000013</v>
      </c>
      <c r="AB64" s="117">
        <f>-STOA!N64</f>
        <v>0</v>
      </c>
      <c r="AC64">
        <f t="shared" si="0"/>
        <v>23.07033332015595</v>
      </c>
      <c r="AD64">
        <f t="shared" si="1"/>
        <v>2598.5584530612018</v>
      </c>
      <c r="AE64">
        <f>'IDT-1'!B64</f>
        <v>0</v>
      </c>
      <c r="AF64" s="26"/>
      <c r="AG64">
        <f t="shared" si="2"/>
        <v>2598.5584530612018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9.5291680368299918</v>
      </c>
      <c r="F65">
        <f>GT_Spot!P65</f>
        <v>0</v>
      </c>
      <c r="G65">
        <f>PPCL_NG!P65</f>
        <v>17.54</v>
      </c>
      <c r="H65">
        <f>PPCL_Spot!P65</f>
        <v>60</v>
      </c>
      <c r="I65">
        <f>Bawana_NG!P65</f>
        <v>21.79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1079.9883275190216</v>
      </c>
      <c r="P65" s="77">
        <v>59.10548261367979</v>
      </c>
      <c r="Q65" s="77">
        <v>38.31</v>
      </c>
      <c r="R65" s="80">
        <v>38.999999999999993</v>
      </c>
      <c r="S65" s="80">
        <v>0</v>
      </c>
      <c r="T65" s="78">
        <f>SUMPRODUCT(LTA!F65:AJ65,LTA!F$101:AJ$101,LTA!F$103:AJ$103)</f>
        <v>264.81</v>
      </c>
      <c r="U65" s="78">
        <f>SUMPRODUCT(LTA!F65:AJ65,LTA!F$102:AJ$102,LTA!F$103:AJ$103)</f>
        <v>124.28999999999999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164.39</v>
      </c>
      <c r="Z65" s="75">
        <f>IEX!N65</f>
        <v>0</v>
      </c>
      <c r="AA65" s="117">
        <f>STOA!H65</f>
        <v>778.43000000000018</v>
      </c>
      <c r="AB65" s="117">
        <f>-STOA!N65</f>
        <v>0</v>
      </c>
      <c r="AC65">
        <f t="shared" si="0"/>
        <v>24.148986207891877</v>
      </c>
      <c r="AD65">
        <f t="shared" si="1"/>
        <v>2720.0539919616394</v>
      </c>
      <c r="AE65">
        <f>'IDT-1'!B65</f>
        <v>0</v>
      </c>
      <c r="AF65" s="26"/>
      <c r="AG65">
        <f t="shared" si="2"/>
        <v>2720.0539919616394</v>
      </c>
      <c r="AI65" s="75">
        <f>PXIL!H65</f>
        <v>0</v>
      </c>
      <c r="AJ65" s="75">
        <f>PXIL!N65</f>
        <v>0</v>
      </c>
      <c r="AK65" s="75">
        <f>RTM_IEX!H65</f>
        <v>87.02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13.696949602122015</v>
      </c>
      <c r="F66">
        <f>GT_Spot!P66</f>
        <v>0</v>
      </c>
      <c r="G66">
        <f>PPCL_NG!P66</f>
        <v>17.54</v>
      </c>
      <c r="H66">
        <f>PPCL_Spot!P66</f>
        <v>60.002884754074714</v>
      </c>
      <c r="I66">
        <f>Bawana_NG!P66</f>
        <v>62.26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1061.6162111021172</v>
      </c>
      <c r="P66" s="77">
        <v>59.10548261367979</v>
      </c>
      <c r="Q66" s="77">
        <v>38.31</v>
      </c>
      <c r="R66" s="80">
        <v>38.999999999999993</v>
      </c>
      <c r="S66" s="80">
        <v>0</v>
      </c>
      <c r="T66" s="78">
        <f>SUMPRODUCT(LTA!F66:AJ66,LTA!F$101:AJ$101,LTA!F$103:AJ$103)</f>
        <v>244.23</v>
      </c>
      <c r="U66" s="78">
        <f>SUMPRODUCT(LTA!F66:AJ66,LTA!F$102:AJ$102,LTA!F$103:AJ$103)</f>
        <v>125.9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164.39</v>
      </c>
      <c r="Z66" s="75">
        <f>IEX!N66</f>
        <v>0</v>
      </c>
      <c r="AA66" s="117">
        <f>STOA!H66</f>
        <v>776.33000000000015</v>
      </c>
      <c r="AB66" s="117">
        <f>-STOA!N66</f>
        <v>0</v>
      </c>
      <c r="AC66">
        <f t="shared" si="0"/>
        <v>23.879957447033547</v>
      </c>
      <c r="AD66">
        <f t="shared" si="1"/>
        <v>2689.7515706249601</v>
      </c>
      <c r="AE66">
        <f>'IDT-1'!B66</f>
        <v>0</v>
      </c>
      <c r="AF66" s="26"/>
      <c r="AG66">
        <f t="shared" si="2"/>
        <v>2689.7515706249601</v>
      </c>
      <c r="AI66" s="75">
        <f>PXIL!H66</f>
        <v>0</v>
      </c>
      <c r="AJ66" s="75">
        <f>PXIL!N66</f>
        <v>0</v>
      </c>
      <c r="AK66" s="75">
        <f>RTM_IEX!H66</f>
        <v>51.25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13.696949602122015</v>
      </c>
      <c r="F67">
        <f>GT_Spot!P67</f>
        <v>0</v>
      </c>
      <c r="G67">
        <f>PPCL_NG!P67</f>
        <v>17.54</v>
      </c>
      <c r="H67">
        <f>PPCL_Spot!P67</f>
        <v>60.002884754074714</v>
      </c>
      <c r="I67">
        <f>Bawana_NG!P67</f>
        <v>70.00193520521195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1069.3158693669006</v>
      </c>
      <c r="P67" s="77">
        <v>59.10548261367979</v>
      </c>
      <c r="Q67" s="77">
        <v>38.31</v>
      </c>
      <c r="R67" s="80">
        <v>38.999999999999993</v>
      </c>
      <c r="S67" s="80">
        <v>0</v>
      </c>
      <c r="T67" s="78">
        <f>SUMPRODUCT(LTA!F67:AJ67,LTA!F$101:AJ$101,LTA!F$103:AJ$103)</f>
        <v>223.03000000000003</v>
      </c>
      <c r="U67" s="78">
        <f>SUMPRODUCT(LTA!F67:AJ67,LTA!F$102:AJ$102,LTA!F$103:AJ$103)</f>
        <v>127.48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137.32</v>
      </c>
      <c r="Z67" s="75">
        <f>IEX!N67</f>
        <v>0</v>
      </c>
      <c r="AA67" s="117">
        <f>STOA!H67</f>
        <v>774.23000000000013</v>
      </c>
      <c r="AB67" s="117">
        <f>-STOA!N67</f>
        <v>0</v>
      </c>
      <c r="AC67">
        <f t="shared" si="0"/>
        <v>23.680123469569505</v>
      </c>
      <c r="AD67">
        <f t="shared" si="1"/>
        <v>2667.2429980724196</v>
      </c>
      <c r="AE67">
        <f>'IDT-1'!B67</f>
        <v>0</v>
      </c>
      <c r="AF67" s="26"/>
      <c r="AG67">
        <f t="shared" si="2"/>
        <v>2667.2429980724196</v>
      </c>
      <c r="AI67" s="75">
        <f>PXIL!H67</f>
        <v>0</v>
      </c>
      <c r="AJ67" s="75">
        <f>PXIL!N67</f>
        <v>0</v>
      </c>
      <c r="AK67" s="75">
        <f>RTM_IEX!H67</f>
        <v>61.89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13.696949602122015</v>
      </c>
      <c r="F68">
        <f>GT_Spot!P68</f>
        <v>0</v>
      </c>
      <c r="G68">
        <f>PPCL_NG!P68</f>
        <v>17.54</v>
      </c>
      <c r="H68">
        <f>PPCL_Spot!P68</f>
        <v>60.002884754074714</v>
      </c>
      <c r="I68">
        <f>Bawana_NG!P68</f>
        <v>70.001960717584623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1079.9536700136421</v>
      </c>
      <c r="P68" s="77">
        <v>59.10548261367979</v>
      </c>
      <c r="Q68" s="77">
        <v>38.31</v>
      </c>
      <c r="R68" s="80">
        <v>38.999999999999993</v>
      </c>
      <c r="S68" s="80">
        <v>0</v>
      </c>
      <c r="T68" s="78">
        <f>SUMPRODUCT(LTA!F68:AJ68,LTA!F$101:AJ$101,LTA!F$103:AJ$103)</f>
        <v>198.66</v>
      </c>
      <c r="U68" s="78">
        <f>SUMPRODUCT(LTA!F68:AJ68,LTA!F$102:AJ$102,LTA!F$103:AJ$103)</f>
        <v>128.49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152.21</v>
      </c>
      <c r="Z68" s="75">
        <f>IEX!N68</f>
        <v>0</v>
      </c>
      <c r="AA68" s="117">
        <f>STOA!H68</f>
        <v>772.13000000000011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23.557784339769711</v>
      </c>
      <c r="AD68">
        <f t="shared" ref="AD68:AD98" si="4">SUM(B68:AB68,AI68:AR68)-AC68</f>
        <v>2653.463163361334</v>
      </c>
      <c r="AE68">
        <f>'IDT-1'!B68</f>
        <v>0</v>
      </c>
      <c r="AF68" s="26"/>
      <c r="AG68">
        <f t="shared" ref="AG68:AG98" si="5">SUM(AD68:AF68)+AT68</f>
        <v>2653.463163361334</v>
      </c>
      <c r="AI68" s="75">
        <f>PXIL!H68</f>
        <v>0</v>
      </c>
      <c r="AJ68" s="75">
        <f>PXIL!N68</f>
        <v>0</v>
      </c>
      <c r="AK68" s="75">
        <f>RTM_IEX!H68</f>
        <v>43.52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4.4000000000000004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13.696949602122015</v>
      </c>
      <c r="F69">
        <f>GT_Spot!P69</f>
        <v>0</v>
      </c>
      <c r="G69">
        <f>PPCL_NG!P69</f>
        <v>17.54</v>
      </c>
      <c r="H69">
        <f>PPCL_Spot!P69</f>
        <v>60.002884754074714</v>
      </c>
      <c r="I69">
        <f>Bawana_NG!P69</f>
        <v>70.00193520521195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1129.1275119923748</v>
      </c>
      <c r="P69" s="77">
        <v>59.10548261367979</v>
      </c>
      <c r="Q69" s="77">
        <v>38.31</v>
      </c>
      <c r="R69" s="80">
        <v>33.11</v>
      </c>
      <c r="S69" s="80">
        <v>0</v>
      </c>
      <c r="T69" s="78">
        <f>SUMPRODUCT(LTA!F69:AJ69,LTA!F$101:AJ$101,LTA!F$103:AJ$103)</f>
        <v>172.62</v>
      </c>
      <c r="U69" s="78">
        <f>SUMPRODUCT(LTA!F69:AJ69,LTA!F$102:AJ$102,LTA!F$103:AJ$103)</f>
        <v>129.43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152.79</v>
      </c>
      <c r="Z69" s="75">
        <f>IEX!N69</f>
        <v>0</v>
      </c>
      <c r="AA69" s="117">
        <f>STOA!H69</f>
        <v>770.03000000000009</v>
      </c>
      <c r="AB69" s="117">
        <f>-STOA!N69</f>
        <v>0</v>
      </c>
      <c r="AC69">
        <f t="shared" si="3"/>
        <v>23.529481924673675</v>
      </c>
      <c r="AD69">
        <f t="shared" si="4"/>
        <v>2650.2752822427892</v>
      </c>
      <c r="AE69">
        <f>'IDT-1'!B69</f>
        <v>0</v>
      </c>
      <c r="AF69" s="26"/>
      <c r="AG69">
        <f t="shared" si="5"/>
        <v>2650.2752822427892</v>
      </c>
      <c r="AI69" s="75">
        <f>PXIL!H69</f>
        <v>0</v>
      </c>
      <c r="AJ69" s="75">
        <f>PXIL!N69</f>
        <v>0</v>
      </c>
      <c r="AK69" s="75">
        <f>RTM_IEX!H69</f>
        <v>28.04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13.696949602122015</v>
      </c>
      <c r="F70">
        <f>GT_Spot!P70</f>
        <v>0</v>
      </c>
      <c r="G70">
        <f>PPCL_NG!P70</f>
        <v>17.54</v>
      </c>
      <c r="H70">
        <f>PPCL_Spot!P70</f>
        <v>60.002884754074714</v>
      </c>
      <c r="I70">
        <f>Bawana_NG!P70</f>
        <v>70.00193520521195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1124.4073817900855</v>
      </c>
      <c r="P70" s="77">
        <v>59.10548261367979</v>
      </c>
      <c r="Q70" s="77">
        <v>38.31</v>
      </c>
      <c r="R70" s="80">
        <v>28.27</v>
      </c>
      <c r="S70" s="80">
        <v>0</v>
      </c>
      <c r="T70" s="78">
        <f>SUMPRODUCT(LTA!F70:AJ70,LTA!F$101:AJ$101,LTA!F$103:AJ$103)</f>
        <v>149.74</v>
      </c>
      <c r="U70" s="78">
        <f>SUMPRODUCT(LTA!F70:AJ70,LTA!F$102:AJ$102,LTA!F$103:AJ$103)</f>
        <v>139.62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73.010000000000005</v>
      </c>
      <c r="Z70" s="75">
        <f>IEX!N70</f>
        <v>0</v>
      </c>
      <c r="AA70" s="117">
        <f>STOA!H70</f>
        <v>766.53000000000009</v>
      </c>
      <c r="AB70" s="117">
        <f>-STOA!N70</f>
        <v>0</v>
      </c>
      <c r="AC70">
        <f t="shared" si="3"/>
        <v>22.988104778893533</v>
      </c>
      <c r="AD70">
        <f t="shared" si="4"/>
        <v>2589.2965291862806</v>
      </c>
      <c r="AE70">
        <f>'IDT-1'!B70</f>
        <v>0</v>
      </c>
      <c r="AF70" s="26"/>
      <c r="AG70">
        <f t="shared" si="5"/>
        <v>2589.2965291862806</v>
      </c>
      <c r="AI70" s="75">
        <f>PXIL!H70</f>
        <v>0</v>
      </c>
      <c r="AJ70" s="75">
        <f>PXIL!N70</f>
        <v>0</v>
      </c>
      <c r="AK70" s="75">
        <f>RTM_IEX!H70</f>
        <v>43.52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28.53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13.696949602122015</v>
      </c>
      <c r="F71">
        <f>GT_Spot!P71</f>
        <v>0</v>
      </c>
      <c r="G71">
        <f>PPCL_NG!P71</f>
        <v>17.54</v>
      </c>
      <c r="H71">
        <f>PPCL_Spot!P71</f>
        <v>60.002884754074714</v>
      </c>
      <c r="I71">
        <f>Bawana_NG!P71</f>
        <v>70.00193520521195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1121.9310729266731</v>
      </c>
      <c r="P71" s="77">
        <v>59.10548261367979</v>
      </c>
      <c r="Q71" s="77">
        <v>38.31</v>
      </c>
      <c r="R71" s="80">
        <v>24.404200378722674</v>
      </c>
      <c r="S71" s="80">
        <v>0</v>
      </c>
      <c r="T71" s="78">
        <f>SUMPRODUCT(LTA!F71:AJ71,LTA!F$101:AJ$101,LTA!F$103:AJ$103)</f>
        <v>127.61999999999999</v>
      </c>
      <c r="U71" s="78">
        <f>SUMPRODUCT(LTA!F71:AJ71,LTA!F$102:AJ$102,LTA!F$103:AJ$103)</f>
        <v>140.07999999999998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135.28</v>
      </c>
      <c r="Z71" s="75">
        <f>IEX!N71</f>
        <v>0</v>
      </c>
      <c r="AA71" s="117">
        <f>STOA!H71</f>
        <v>716.08000000000027</v>
      </c>
      <c r="AB71" s="117">
        <f>-STOA!N71</f>
        <v>0</v>
      </c>
      <c r="AC71">
        <f t="shared" si="3"/>
        <v>22.395796009538998</v>
      </c>
      <c r="AD71">
        <f t="shared" si="4"/>
        <v>2494.4567294709454</v>
      </c>
      <c r="AE71">
        <f>'IDT-1'!B71</f>
        <v>0</v>
      </c>
      <c r="AF71" s="26"/>
      <c r="AG71">
        <f t="shared" si="5"/>
        <v>2494.4567294709454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-14</v>
      </c>
      <c r="AM71" s="75">
        <f>RTM_PXI!H71</f>
        <v>0</v>
      </c>
      <c r="AN71" s="75">
        <f>RTM_PXI!N71</f>
        <v>0</v>
      </c>
      <c r="AO71" s="192">
        <f>GDAM_IEX!H71</f>
        <v>6.8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13.696949602122015</v>
      </c>
      <c r="F72">
        <f>GT_Spot!P72</f>
        <v>0</v>
      </c>
      <c r="G72">
        <f>PPCL_NG!P72</f>
        <v>17.54</v>
      </c>
      <c r="H72">
        <f>PPCL_Spot!P72</f>
        <v>60.002884754074714</v>
      </c>
      <c r="I72">
        <f>Bawana_NG!P72</f>
        <v>70.00193520521195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1152.8814459227219</v>
      </c>
      <c r="P72" s="77">
        <v>59.10548261367979</v>
      </c>
      <c r="Q72" s="77">
        <v>38.31</v>
      </c>
      <c r="R72" s="80">
        <v>22.299999999999997</v>
      </c>
      <c r="S72" s="80">
        <v>0</v>
      </c>
      <c r="T72" s="78">
        <f>SUMPRODUCT(LTA!F72:AJ72,LTA!F$101:AJ$101,LTA!F$103:AJ$103)</f>
        <v>103.47</v>
      </c>
      <c r="U72" s="78">
        <f>SUMPRODUCT(LTA!F72:AJ72,LTA!F$102:AJ$102,LTA!F$103:AJ$103)</f>
        <v>140.48000000000002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76.400000000000006</v>
      </c>
      <c r="Z72" s="75">
        <f>IEX!N72</f>
        <v>0</v>
      </c>
      <c r="AA72" s="117">
        <f>STOA!H72</f>
        <v>713.98000000000025</v>
      </c>
      <c r="AB72" s="117">
        <f>-STOA!N72</f>
        <v>0</v>
      </c>
      <c r="AC72">
        <f t="shared" si="3"/>
        <v>22.278536456093665</v>
      </c>
      <c r="AD72">
        <f t="shared" si="4"/>
        <v>2479.2401616417169</v>
      </c>
      <c r="AE72">
        <f>'IDT-1'!B72</f>
        <v>0</v>
      </c>
      <c r="AF72" s="26"/>
      <c r="AG72">
        <f t="shared" si="5"/>
        <v>2479.2401616417169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-15</v>
      </c>
      <c r="AM72" s="75">
        <f>RTM_PXI!H72</f>
        <v>0</v>
      </c>
      <c r="AN72" s="75">
        <f>RTM_PXI!N72</f>
        <v>0</v>
      </c>
      <c r="AO72" s="192">
        <f>GDAM_IEX!H72</f>
        <v>48.35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13.696949602122015</v>
      </c>
      <c r="F73">
        <f>GT_Spot!P73</f>
        <v>0</v>
      </c>
      <c r="G73">
        <f>PPCL_NG!P73</f>
        <v>17.54</v>
      </c>
      <c r="H73">
        <f>PPCL_Spot!P73</f>
        <v>60.002884754074714</v>
      </c>
      <c r="I73">
        <f>Bawana_NG!P73</f>
        <v>74.744834105077373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1171.8226052264372</v>
      </c>
      <c r="P73" s="77">
        <v>59.10548261367979</v>
      </c>
      <c r="Q73" s="77">
        <v>38.31</v>
      </c>
      <c r="R73" s="80">
        <v>18.226028322440087</v>
      </c>
      <c r="S73" s="80">
        <v>0</v>
      </c>
      <c r="T73" s="78">
        <f>SUMPRODUCT(LTA!F73:AJ73,LTA!F$101:AJ$101,LTA!F$103:AJ$103)</f>
        <v>80.92</v>
      </c>
      <c r="U73" s="78">
        <f>SUMPRODUCT(LTA!F73:AJ73,LTA!F$102:AJ$102,LTA!F$103:AJ$103)</f>
        <v>137.5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68.66</v>
      </c>
      <c r="Z73" s="75">
        <f>IEX!N73</f>
        <v>0</v>
      </c>
      <c r="AA73" s="117">
        <f>STOA!H73</f>
        <v>711.18000000000018</v>
      </c>
      <c r="AB73" s="117">
        <f>-STOA!N73</f>
        <v>0</v>
      </c>
      <c r="AC73">
        <f t="shared" si="3"/>
        <v>22.160323600089235</v>
      </c>
      <c r="AD73">
        <f t="shared" si="4"/>
        <v>2459.8984610237421</v>
      </c>
      <c r="AE73">
        <f>'IDT-1'!B73</f>
        <v>0</v>
      </c>
      <c r="AF73" s="26"/>
      <c r="AG73">
        <f t="shared" si="5"/>
        <v>2459.8984610237421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-18</v>
      </c>
      <c r="AM73" s="75">
        <f>RTM_PXI!H73</f>
        <v>0</v>
      </c>
      <c r="AN73" s="75">
        <f>RTM_PXI!N73</f>
        <v>0</v>
      </c>
      <c r="AO73" s="192">
        <f>GDAM_IEX!H73</f>
        <v>48.35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13.696949602122015</v>
      </c>
      <c r="F74">
        <f>GT_Spot!P74</f>
        <v>0</v>
      </c>
      <c r="G74">
        <f>PPCL_NG!P74</f>
        <v>17.54</v>
      </c>
      <c r="H74">
        <f>PPCL_Spot!P74</f>
        <v>60.002884754074714</v>
      </c>
      <c r="I74">
        <f>Bawana_NG!P74</f>
        <v>70.00193520521195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1159.1562332386209</v>
      </c>
      <c r="P74" s="77">
        <v>59.10548261367979</v>
      </c>
      <c r="Q74" s="77">
        <v>38.31</v>
      </c>
      <c r="R74" s="80">
        <v>10.243984435797666</v>
      </c>
      <c r="S74" s="80">
        <v>0</v>
      </c>
      <c r="T74" s="78">
        <f>SUMPRODUCT(LTA!F74:AJ74,LTA!F$101:AJ$101,LTA!F$103:AJ$103)</f>
        <v>60.26</v>
      </c>
      <c r="U74" s="78">
        <f>SUMPRODUCT(LTA!F74:AJ74,LTA!F$102:AJ$102,LTA!F$103:AJ$103)</f>
        <v>134.65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32.880000000000003</v>
      </c>
      <c r="Z74" s="75">
        <f>IEX!N74</f>
        <v>0</v>
      </c>
      <c r="AA74" s="117">
        <f>STOA!H74</f>
        <v>709.08000000000027</v>
      </c>
      <c r="AB74" s="117">
        <f>-STOA!N74</f>
        <v>0</v>
      </c>
      <c r="AC74">
        <f t="shared" si="3"/>
        <v>21.378891775030798</v>
      </c>
      <c r="AD74">
        <f t="shared" si="4"/>
        <v>2375.898578074477</v>
      </c>
      <c r="AE74">
        <f>'IDT-1'!B74</f>
        <v>0</v>
      </c>
      <c r="AF74" s="26"/>
      <c r="AG74">
        <f t="shared" si="5"/>
        <v>2375.898578074477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-16</v>
      </c>
      <c r="AM74" s="75">
        <f>RTM_PXI!H74</f>
        <v>0</v>
      </c>
      <c r="AN74" s="75">
        <f>RTM_PXI!N74</f>
        <v>0</v>
      </c>
      <c r="AO74" s="192">
        <f>GDAM_IEX!H74</f>
        <v>48.35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13.696949602122015</v>
      </c>
      <c r="F75">
        <f>GT_Spot!P75</f>
        <v>0</v>
      </c>
      <c r="G75">
        <f>PPCL_NG!P75</f>
        <v>17.54</v>
      </c>
      <c r="H75">
        <f>PPCL_Spot!P75</f>
        <v>60.002884754074714</v>
      </c>
      <c r="I75">
        <f>Bawana_NG!P75</f>
        <v>70.00193520521195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1137.9200516029312</v>
      </c>
      <c r="P75" s="77">
        <v>59.10548261367979</v>
      </c>
      <c r="Q75" s="77">
        <v>38.31</v>
      </c>
      <c r="R75" s="80">
        <v>0</v>
      </c>
      <c r="S75" s="80">
        <v>0</v>
      </c>
      <c r="T75" s="78">
        <f>SUMPRODUCT(LTA!F75:AJ75,LTA!F$101:AJ$101,LTA!F$103:AJ$103)</f>
        <v>43.15</v>
      </c>
      <c r="U75" s="78">
        <f>SUMPRODUCT(LTA!F75:AJ75,LTA!F$102:AJ$102,LTA!F$103:AJ$103)</f>
        <v>131.15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144.08000000000001</v>
      </c>
      <c r="Z75" s="75">
        <f>IEX!N75</f>
        <v>0</v>
      </c>
      <c r="AA75" s="117">
        <f>STOA!H75</f>
        <v>611.88000000000011</v>
      </c>
      <c r="AB75" s="117">
        <f>-STOA!N75</f>
        <v>0</v>
      </c>
      <c r="AC75">
        <f t="shared" si="3"/>
        <v>20.476168273246579</v>
      </c>
      <c r="AD75">
        <f t="shared" si="4"/>
        <v>2306.3611355047738</v>
      </c>
      <c r="AE75">
        <f>'IDT-1'!B75</f>
        <v>0</v>
      </c>
      <c r="AF75" s="26"/>
      <c r="AG75">
        <f t="shared" si="5"/>
        <v>2306.3611355047738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13.696949602122015</v>
      </c>
      <c r="F76">
        <f>GT_Spot!P76</f>
        <v>0</v>
      </c>
      <c r="G76">
        <f>PPCL_NG!P76</f>
        <v>17.54</v>
      </c>
      <c r="H76">
        <f>PPCL_Spot!P76</f>
        <v>60.002884754074714</v>
      </c>
      <c r="I76">
        <f>Bawana_NG!P76</f>
        <v>70.003347120887739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1134.0564471498931</v>
      </c>
      <c r="P76" s="77">
        <v>59.10548261367979</v>
      </c>
      <c r="Q76" s="77">
        <v>38.31</v>
      </c>
      <c r="R76" s="80">
        <v>0</v>
      </c>
      <c r="S76" s="80">
        <v>0</v>
      </c>
      <c r="T76" s="78">
        <f>SUMPRODUCT(LTA!F76:AJ76,LTA!F$101:AJ$101,LTA!F$103:AJ$103)</f>
        <v>29.63</v>
      </c>
      <c r="U76" s="78">
        <f>SUMPRODUCT(LTA!F76:AJ76,LTA!F$102:AJ$102,LTA!F$103:AJ$103)</f>
        <v>126.54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609.78000000000009</v>
      </c>
      <c r="AB76" s="117">
        <f>-STOA!N76</f>
        <v>0</v>
      </c>
      <c r="AC76">
        <f t="shared" si="3"/>
        <v>19.115404978917788</v>
      </c>
      <c r="AD76">
        <f t="shared" si="4"/>
        <v>2153.0897062617396</v>
      </c>
      <c r="AE76">
        <f>'IDT-1'!B76</f>
        <v>151.98500000000001</v>
      </c>
      <c r="AF76" s="26"/>
      <c r="AG76">
        <f t="shared" si="5"/>
        <v>2305.0747062617397</v>
      </c>
      <c r="AI76" s="75">
        <f>PXIL!H76</f>
        <v>0</v>
      </c>
      <c r="AJ76" s="75">
        <f>PXIL!N76</f>
        <v>0</v>
      </c>
      <c r="AK76" s="75">
        <f>RTM_IEX!H76</f>
        <v>13.54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13.696949602122015</v>
      </c>
      <c r="F77">
        <f>GT_Spot!P77</f>
        <v>0</v>
      </c>
      <c r="G77">
        <f>PPCL_NG!P77</f>
        <v>17.54</v>
      </c>
      <c r="H77">
        <f>PPCL_Spot!P77</f>
        <v>60.002884754074714</v>
      </c>
      <c r="I77">
        <f>Bawana_NG!P77</f>
        <v>74.744834105077373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1138.3070714722744</v>
      </c>
      <c r="P77" s="77">
        <v>59.10548261367979</v>
      </c>
      <c r="Q77" s="77">
        <v>38.31</v>
      </c>
      <c r="R77" s="80">
        <v>0</v>
      </c>
      <c r="S77" s="80">
        <v>0</v>
      </c>
      <c r="T77" s="78">
        <f>SUMPRODUCT(LTA!F77:AJ77,LTA!F$101:AJ$101,LTA!F$103:AJ$103)</f>
        <v>18.29</v>
      </c>
      <c r="U77" s="78">
        <f>SUMPRODUCT(LTA!F77:AJ77,LTA!F$102:AJ$102,LTA!F$103:AJ$103)</f>
        <v>129.87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608.38000000000011</v>
      </c>
      <c r="AB77" s="117">
        <f>-STOA!N77</f>
        <v>0</v>
      </c>
      <c r="AC77">
        <f t="shared" si="3"/>
        <v>18.992575558415609</v>
      </c>
      <c r="AD77">
        <f t="shared" si="4"/>
        <v>2139.254646988813</v>
      </c>
      <c r="AE77">
        <f>'IDT-1'!B77</f>
        <v>156.05500000000001</v>
      </c>
      <c r="AF77" s="26"/>
      <c r="AG77">
        <f t="shared" si="5"/>
        <v>2295.3096469888128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14.14592164418754</v>
      </c>
      <c r="F78">
        <f>GT_Spot!P78</f>
        <v>0</v>
      </c>
      <c r="G78">
        <f>PPCL_NG!P78</f>
        <v>17.54</v>
      </c>
      <c r="H78">
        <f>PPCL_Spot!P78</f>
        <v>60.002884754074714</v>
      </c>
      <c r="I78">
        <f>Bawana_NG!P78</f>
        <v>70.00193520521195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1119.8201639070235</v>
      </c>
      <c r="P78" s="77">
        <v>59.10548261367979</v>
      </c>
      <c r="Q78" s="77">
        <v>38.31</v>
      </c>
      <c r="R78" s="80">
        <v>0</v>
      </c>
      <c r="S78" s="80">
        <v>0</v>
      </c>
      <c r="T78" s="78">
        <f>SUMPRODUCT(LTA!F78:AJ78,LTA!F$101:AJ$101,LTA!F$103:AJ$103)</f>
        <v>8.85</v>
      </c>
      <c r="U78" s="78">
        <f>SUMPRODUCT(LTA!F78:AJ78,LTA!F$102:AJ$102,LTA!F$103:AJ$103)</f>
        <v>129.51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607.68000000000006</v>
      </c>
      <c r="AB78" s="117">
        <f>-STOA!N78</f>
        <v>0</v>
      </c>
      <c r="AC78">
        <f t="shared" si="3"/>
        <v>18.868048215492767</v>
      </c>
      <c r="AD78">
        <f t="shared" si="4"/>
        <v>2125.228339908685</v>
      </c>
      <c r="AE78">
        <f>'IDT-1'!B78</f>
        <v>156.03399999999999</v>
      </c>
      <c r="AF78" s="26"/>
      <c r="AG78">
        <f t="shared" si="5"/>
        <v>2281.2623399086851</v>
      </c>
      <c r="AI78" s="75">
        <f>PXIL!H78</f>
        <v>0</v>
      </c>
      <c r="AJ78" s="75">
        <f>PXIL!N78</f>
        <v>0</v>
      </c>
      <c r="AK78" s="75">
        <f>RTM_IEX!H78</f>
        <v>19.13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14.14592164418754</v>
      </c>
      <c r="F79">
        <f>GT_Spot!P79</f>
        <v>0</v>
      </c>
      <c r="G79">
        <f>PPCL_NG!P79</f>
        <v>17.54</v>
      </c>
      <c r="H79">
        <f>PPCL_Spot!P79</f>
        <v>60.002884754074714</v>
      </c>
      <c r="I79">
        <f>Bawana_NG!P79</f>
        <v>70.00193520521195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1149.6778744137744</v>
      </c>
      <c r="P79" s="77">
        <v>59.10548261367979</v>
      </c>
      <c r="Q79" s="77">
        <v>38.31</v>
      </c>
      <c r="R79" s="80">
        <v>0</v>
      </c>
      <c r="S79" s="80">
        <v>0</v>
      </c>
      <c r="T79" s="78">
        <f>SUMPRODUCT(LTA!F79:AJ79,LTA!F$101:AJ$101,LTA!F$103:AJ$103)</f>
        <v>2.6500000000000004</v>
      </c>
      <c r="U79" s="78">
        <f>SUMPRODUCT(LTA!F79:AJ79,LTA!F$102:AJ$102,LTA!F$103:AJ$103)</f>
        <v>120.47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606.28000000000009</v>
      </c>
      <c r="AB79" s="117">
        <f>-STOA!N79</f>
        <v>0</v>
      </c>
      <c r="AC79">
        <f t="shared" si="3"/>
        <v>19.18002329636218</v>
      </c>
      <c r="AD79">
        <f t="shared" si="4"/>
        <v>2078.0040753345661</v>
      </c>
      <c r="AE79">
        <f>'IDT-1'!B79</f>
        <v>162.27699999999999</v>
      </c>
      <c r="AF79" s="26"/>
      <c r="AG79">
        <f t="shared" si="5"/>
        <v>2240.2810753345661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14.14592164418754</v>
      </c>
      <c r="F80">
        <f>GT_Spot!P80</f>
        <v>0</v>
      </c>
      <c r="G80">
        <f>PPCL_NG!P80</f>
        <v>17.54</v>
      </c>
      <c r="H80">
        <f>PPCL_Spot!P80</f>
        <v>60.002884754074714</v>
      </c>
      <c r="I80">
        <f>Bawana_NG!P80</f>
        <v>70.00193520521195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1194.5863791851175</v>
      </c>
      <c r="P80" s="77">
        <v>59.10548261367979</v>
      </c>
      <c r="Q80" s="77">
        <v>38.31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119.33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606.28000000000009</v>
      </c>
      <c r="AB80" s="117">
        <f>-STOA!N80</f>
        <v>0</v>
      </c>
      <c r="AC80">
        <f t="shared" si="3"/>
        <v>19.373885715428287</v>
      </c>
      <c r="AD80">
        <f t="shared" si="4"/>
        <v>2138.0087176868428</v>
      </c>
      <c r="AE80">
        <f>'IDT-1'!B80</f>
        <v>170.15199999999999</v>
      </c>
      <c r="AF80" s="26"/>
      <c r="AG80">
        <f t="shared" si="5"/>
        <v>2308.1607176868429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14.14592164418754</v>
      </c>
      <c r="F81">
        <f>GT_Spot!P81</f>
        <v>0</v>
      </c>
      <c r="G81">
        <f>PPCL_NG!P81</f>
        <v>17.54</v>
      </c>
      <c r="H81">
        <f>PPCL_Spot!P81</f>
        <v>60.002884754074714</v>
      </c>
      <c r="I81">
        <f>Bawana_NG!P81</f>
        <v>70.00193520521195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1219.0976658959401</v>
      </c>
      <c r="P81" s="77">
        <v>59.10548261367979</v>
      </c>
      <c r="Q81" s="77">
        <v>38.31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112.44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9.67</v>
      </c>
      <c r="Z81" s="75">
        <f>IEX!N81</f>
        <v>0</v>
      </c>
      <c r="AA81" s="117">
        <f>STOA!H81</f>
        <v>606.28000000000009</v>
      </c>
      <c r="AB81" s="117">
        <f>-STOA!N81</f>
        <v>0</v>
      </c>
      <c r="AC81">
        <f t="shared" si="3"/>
        <v>19.719172318548097</v>
      </c>
      <c r="AD81">
        <f t="shared" si="4"/>
        <v>2152.954717794546</v>
      </c>
      <c r="AE81">
        <f>'IDT-1'!B81</f>
        <v>155.82</v>
      </c>
      <c r="AF81" s="26"/>
      <c r="AG81">
        <f t="shared" si="5"/>
        <v>2308.7747177945462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-33.92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14.14592164418754</v>
      </c>
      <c r="F82">
        <f>GT_Spot!P82</f>
        <v>0</v>
      </c>
      <c r="G82">
        <f>PPCL_NG!P82</f>
        <v>17.54</v>
      </c>
      <c r="H82">
        <f>PPCL_Spot!P82</f>
        <v>60.002884754074714</v>
      </c>
      <c r="I82">
        <f>Bawana_NG!P82</f>
        <v>70.00193520521195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1219.0976658959401</v>
      </c>
      <c r="P82" s="77">
        <v>59.10548261367979</v>
      </c>
      <c r="Q82" s="77">
        <v>38.31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111.72999999999999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57.05</v>
      </c>
      <c r="Z82" s="75">
        <f>IEX!N82</f>
        <v>0</v>
      </c>
      <c r="AA82" s="117">
        <f>STOA!H82</f>
        <v>606.28000000000009</v>
      </c>
      <c r="AB82" s="117">
        <f>-STOA!N82</f>
        <v>0</v>
      </c>
      <c r="AC82">
        <f t="shared" si="3"/>
        <v>20.059109642196198</v>
      </c>
      <c r="AD82">
        <f t="shared" si="4"/>
        <v>2207.2547804708979</v>
      </c>
      <c r="AE82">
        <f>'IDT-1'!B82</f>
        <v>144.00299999999999</v>
      </c>
      <c r="AF82" s="26"/>
      <c r="AG82">
        <f t="shared" si="5"/>
        <v>2351.2577804708981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-25.95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14.14592164418754</v>
      </c>
      <c r="F83">
        <f>GT_Spot!P83</f>
        <v>0</v>
      </c>
      <c r="G83">
        <f>PPCL_NG!P83</f>
        <v>17.54</v>
      </c>
      <c r="H83">
        <f>PPCL_Spot!P83</f>
        <v>60.002884754074714</v>
      </c>
      <c r="I83">
        <f>Bawana_NG!P83</f>
        <v>70.00193520521195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1219.8189007549772</v>
      </c>
      <c r="P83" s="77">
        <v>59.10548261367979</v>
      </c>
      <c r="Q83" s="77">
        <v>38.31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110.69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98.64</v>
      </c>
      <c r="Z83" s="75">
        <f>IEX!N83</f>
        <v>0</v>
      </c>
      <c r="AA83" s="117">
        <f>STOA!H83</f>
        <v>603.29000000000008</v>
      </c>
      <c r="AB83" s="117">
        <f>-STOA!N83</f>
        <v>0</v>
      </c>
      <c r="AC83">
        <f t="shared" si="3"/>
        <v>21.029527688939581</v>
      </c>
      <c r="AD83">
        <f t="shared" si="4"/>
        <v>2173.2055972831918</v>
      </c>
      <c r="AE83">
        <f>'IDT-1'!B83</f>
        <v>141.86699999999999</v>
      </c>
      <c r="AF83" s="26"/>
      <c r="AG83">
        <f t="shared" si="5"/>
        <v>2315.072597283192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-97.31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14.14592164418754</v>
      </c>
      <c r="F84">
        <f>GT_Spot!P84</f>
        <v>0</v>
      </c>
      <c r="G84">
        <f>PPCL_NG!P84</f>
        <v>17.54</v>
      </c>
      <c r="H84">
        <f>PPCL_Spot!P84</f>
        <v>60.002884754074714</v>
      </c>
      <c r="I84">
        <f>Bawana_NG!P84</f>
        <v>99.5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1219.8189007549772</v>
      </c>
      <c r="P84" s="77">
        <v>59.10548261367979</v>
      </c>
      <c r="Q84" s="77">
        <v>38.31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112.47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133.44999999999999</v>
      </c>
      <c r="Z84" s="75">
        <f>IEX!N84</f>
        <v>0</v>
      </c>
      <c r="AA84" s="117">
        <f>STOA!H84</f>
        <v>603.29000000000008</v>
      </c>
      <c r="AB84" s="117">
        <f>-STOA!N84</f>
        <v>0</v>
      </c>
      <c r="AC84">
        <f t="shared" si="3"/>
        <v>21.248076024751153</v>
      </c>
      <c r="AD84">
        <f t="shared" si="4"/>
        <v>2279.9651137421679</v>
      </c>
      <c r="AE84">
        <f>'IDT-1'!B84</f>
        <v>130.35599999999999</v>
      </c>
      <c r="AF84" s="26"/>
      <c r="AG84">
        <f t="shared" si="5"/>
        <v>2410.3211137421677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-56.42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14.58928682653379</v>
      </c>
      <c r="F85">
        <f>GT_Spot!P85</f>
        <v>0</v>
      </c>
      <c r="G85">
        <f>PPCL_NG!P85</f>
        <v>17.54</v>
      </c>
      <c r="H85">
        <f>PPCL_Spot!P85</f>
        <v>60.002884754074714</v>
      </c>
      <c r="I85">
        <f>Bawana_NG!P85</f>
        <v>99.5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1218.1323494773771</v>
      </c>
      <c r="P85" s="77">
        <v>59.10548261367979</v>
      </c>
      <c r="Q85" s="77">
        <v>38.31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112.17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29.01</v>
      </c>
      <c r="Z85" s="75">
        <f>IEX!N85</f>
        <v>0</v>
      </c>
      <c r="AA85" s="117">
        <f>STOA!H85</f>
        <v>748.34000000000026</v>
      </c>
      <c r="AB85" s="117">
        <f>-STOA!N85</f>
        <v>0</v>
      </c>
      <c r="AC85">
        <f t="shared" si="3"/>
        <v>21.898869636830437</v>
      </c>
      <c r="AD85">
        <f t="shared" si="4"/>
        <v>2283.8011340348353</v>
      </c>
      <c r="AE85">
        <f>'IDT-1'!B85</f>
        <v>121.29</v>
      </c>
      <c r="AF85" s="26"/>
      <c r="AG85">
        <f t="shared" si="5"/>
        <v>2405.0911340348352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-91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14.58928682653379</v>
      </c>
      <c r="F86">
        <f>GT_Spot!P86</f>
        <v>0</v>
      </c>
      <c r="G86">
        <f>PPCL_NG!P86</f>
        <v>17.54</v>
      </c>
      <c r="H86">
        <f>PPCL_Spot!P86</f>
        <v>60.002884754074714</v>
      </c>
      <c r="I86">
        <f>Bawana_NG!P86</f>
        <v>99.5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1200.290858319777</v>
      </c>
      <c r="P86" s="77">
        <v>59.10548261367979</v>
      </c>
      <c r="Q86" s="77">
        <v>38.31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111.1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116.04</v>
      </c>
      <c r="Z86" s="75">
        <f>IEX!N86</f>
        <v>0</v>
      </c>
      <c r="AA86" s="117">
        <f>STOA!H86</f>
        <v>748.34000000000026</v>
      </c>
      <c r="AB86" s="117">
        <f>-STOA!N86</f>
        <v>0</v>
      </c>
      <c r="AC86">
        <f t="shared" si="3"/>
        <v>22.223090561455496</v>
      </c>
      <c r="AD86">
        <f t="shared" si="4"/>
        <v>2382.5954219526097</v>
      </c>
      <c r="AE86">
        <f>'IDT-1'!B86</f>
        <v>109.72799999999999</v>
      </c>
      <c r="AF86" s="26"/>
      <c r="AG86">
        <f t="shared" si="5"/>
        <v>2492.3234219526098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14.58928682653379</v>
      </c>
      <c r="F87">
        <f>GT_Spot!P87</f>
        <v>0</v>
      </c>
      <c r="G87">
        <f>PPCL_NG!P87</f>
        <v>17.54</v>
      </c>
      <c r="H87">
        <f>PPCL_Spot!P87</f>
        <v>60.002884754074714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1183.7375161779546</v>
      </c>
      <c r="P87" s="77">
        <v>59.10548261367979</v>
      </c>
      <c r="Q87" s="77">
        <v>38.31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107.97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1063.3399999999999</v>
      </c>
      <c r="AB87" s="117">
        <f>-STOA!N87</f>
        <v>0</v>
      </c>
      <c r="AC87">
        <f t="shared" si="3"/>
        <v>24.795243620341115</v>
      </c>
      <c r="AD87">
        <f t="shared" si="4"/>
        <v>2447.5199267519019</v>
      </c>
      <c r="AE87">
        <f>'IDT-1'!B87</f>
        <v>94.182000000000002</v>
      </c>
      <c r="AF87" s="26"/>
      <c r="AG87">
        <f t="shared" si="5"/>
        <v>2541.7019267519017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-171.9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14.58928682653379</v>
      </c>
      <c r="F88">
        <f>GT_Spot!P88</f>
        <v>0</v>
      </c>
      <c r="G88">
        <f>PPCL_NG!P88</f>
        <v>17.54</v>
      </c>
      <c r="H88">
        <f>PPCL_Spot!P88</f>
        <v>60.002884754074714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1183.7375161779546</v>
      </c>
      <c r="P88" s="77">
        <v>59.10548261367979</v>
      </c>
      <c r="Q88" s="77">
        <v>38.31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101.55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11.6</v>
      </c>
      <c r="Z88" s="75">
        <f>IEX!N88</f>
        <v>0</v>
      </c>
      <c r="AA88" s="117">
        <f>STOA!H88</f>
        <v>1063.3399999999999</v>
      </c>
      <c r="AB88" s="117">
        <f>-STOA!N88</f>
        <v>0</v>
      </c>
      <c r="AC88">
        <f t="shared" si="3"/>
        <v>23.969084278936755</v>
      </c>
      <c r="AD88">
        <f t="shared" si="4"/>
        <v>2551.7160860933059</v>
      </c>
      <c r="AE88">
        <f>'IDT-1'!B88</f>
        <v>77.034999999999997</v>
      </c>
      <c r="AF88" s="26"/>
      <c r="AG88">
        <f t="shared" si="5"/>
        <v>2628.7510860933057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-73.709999999999994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14.58928682653379</v>
      </c>
      <c r="F89">
        <f>GT_Spot!P89</f>
        <v>0</v>
      </c>
      <c r="G89">
        <f>PPCL_NG!P89</f>
        <v>17.54</v>
      </c>
      <c r="H89">
        <f>PPCL_Spot!P89</f>
        <v>60.002884754074714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1183.7375161779546</v>
      </c>
      <c r="P89" s="77">
        <v>59.10548261367979</v>
      </c>
      <c r="Q89" s="77">
        <v>38.31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100.41999999999999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99.61</v>
      </c>
      <c r="Z89" s="75">
        <f>IEX!N89</f>
        <v>0</v>
      </c>
      <c r="AA89" s="117">
        <f>STOA!H89</f>
        <v>1063.3399999999999</v>
      </c>
      <c r="AB89" s="117">
        <f>-STOA!N89</f>
        <v>0</v>
      </c>
      <c r="AC89">
        <f t="shared" si="3"/>
        <v>24.967034251495271</v>
      </c>
      <c r="AD89">
        <f t="shared" si="4"/>
        <v>2611.3081361207478</v>
      </c>
      <c r="AE89">
        <f>'IDT-1'!B89</f>
        <v>54.585000000000001</v>
      </c>
      <c r="AF89" s="26"/>
      <c r="AG89">
        <f t="shared" si="5"/>
        <v>2665.8931361207478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14.58928682653379</v>
      </c>
      <c r="F90">
        <f>GT_Spot!P90</f>
        <v>0</v>
      </c>
      <c r="G90">
        <f>PPCL_NG!P90</f>
        <v>17.54</v>
      </c>
      <c r="H90">
        <f>PPCL_Spot!P90</f>
        <v>60.002884754074714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1183.7375161779546</v>
      </c>
      <c r="P90" s="77">
        <v>59.10548261367979</v>
      </c>
      <c r="Q90" s="77">
        <v>38.31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99.86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174.05</v>
      </c>
      <c r="Z90" s="75">
        <f>IEX!N90</f>
        <v>0</v>
      </c>
      <c r="AA90" s="117">
        <f>STOA!H90</f>
        <v>1063.3399999999999</v>
      </c>
      <c r="AB90" s="117">
        <f>-STOA!N90</f>
        <v>0</v>
      </c>
      <c r="AC90">
        <f t="shared" si="3"/>
        <v>25.342844111059435</v>
      </c>
      <c r="AD90">
        <f t="shared" si="4"/>
        <v>2715.7123262611831</v>
      </c>
      <c r="AE90">
        <f>'IDT-1'!B90</f>
        <v>29.850999999999999</v>
      </c>
      <c r="AF90" s="26"/>
      <c r="AG90">
        <f t="shared" si="5"/>
        <v>2745.5633262611832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-69.099999999999994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14.58928682653379</v>
      </c>
      <c r="F91">
        <f>GT_Spot!P91</f>
        <v>0</v>
      </c>
      <c r="G91">
        <f>PPCL_NG!P91</f>
        <v>17.54</v>
      </c>
      <c r="H91">
        <f>PPCL_Spot!P91</f>
        <v>60.002884754074714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1202.8692508741772</v>
      </c>
      <c r="P91" s="77">
        <v>59.10548261367979</v>
      </c>
      <c r="Q91" s="77">
        <v>38.31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99.240000000000009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168.26</v>
      </c>
      <c r="Z91" s="75">
        <f>IEX!N91</f>
        <v>0</v>
      </c>
      <c r="AA91" s="117">
        <f>STOA!H91</f>
        <v>1184.45</v>
      </c>
      <c r="AB91" s="117">
        <f>-STOA!N91</f>
        <v>0</v>
      </c>
      <c r="AC91">
        <f t="shared" si="3"/>
        <v>28.481741746039141</v>
      </c>
      <c r="AD91">
        <f t="shared" si="4"/>
        <v>2625.5051633224266</v>
      </c>
      <c r="AE91">
        <f>'IDT-1'!B91</f>
        <v>7.8639999999999999</v>
      </c>
      <c r="AF91" s="26"/>
      <c r="AG91">
        <f t="shared" si="5"/>
        <v>2633.3691633224266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-290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10.846505875077304</v>
      </c>
      <c r="F92">
        <f>GT_Spot!P92</f>
        <v>0</v>
      </c>
      <c r="G92">
        <f>PPCL_NG!P92</f>
        <v>17.54</v>
      </c>
      <c r="H92">
        <f>PPCL_Spot!P92</f>
        <v>60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1202.8692508741772</v>
      </c>
      <c r="P92" s="77">
        <v>59.10548261367979</v>
      </c>
      <c r="Q92" s="77">
        <v>38.31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98.580000000000013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211.78</v>
      </c>
      <c r="Z92" s="75">
        <f>IEX!N92</f>
        <v>0</v>
      </c>
      <c r="AA92" s="117">
        <f>STOA!H92</f>
        <v>1184.45</v>
      </c>
      <c r="AB92" s="117">
        <f>-STOA!N92</f>
        <v>0</v>
      </c>
      <c r="AC92">
        <f t="shared" si="3"/>
        <v>28.15751366668438</v>
      </c>
      <c r="AD92">
        <f t="shared" si="4"/>
        <v>2740.2337256962501</v>
      </c>
      <c r="AE92">
        <f>'IDT-1'!B92</f>
        <v>0</v>
      </c>
      <c r="AF92" s="26"/>
      <c r="AG92">
        <f t="shared" si="5"/>
        <v>2740.2337256962501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-214.71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10.846505875077304</v>
      </c>
      <c r="F93">
        <f>GT_Spot!P93</f>
        <v>0</v>
      </c>
      <c r="G93">
        <f>PPCL_NG!P93</f>
        <v>17.54</v>
      </c>
      <c r="H93">
        <f>PPCL_Spot!P93</f>
        <v>60</v>
      </c>
      <c r="I93">
        <f>Bawana_NG!P93</f>
        <v>99.5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1202.8692508741772</v>
      </c>
      <c r="P93" s="77">
        <v>59.10548261367979</v>
      </c>
      <c r="Q93" s="77">
        <v>38.31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96.69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250.45</v>
      </c>
      <c r="Z93" s="75">
        <f>IEX!N93</f>
        <v>0</v>
      </c>
      <c r="AA93" s="117">
        <f>STOA!H93</f>
        <v>1184.45</v>
      </c>
      <c r="AB93" s="117">
        <f>-STOA!N93</f>
        <v>0</v>
      </c>
      <c r="AC93">
        <f t="shared" si="3"/>
        <v>29.17341464489261</v>
      </c>
      <c r="AD93">
        <f t="shared" si="4"/>
        <v>2697.7878247180415</v>
      </c>
      <c r="AE93">
        <f>'IDT-1'!B93</f>
        <v>0</v>
      </c>
      <c r="AF93" s="26"/>
      <c r="AG93">
        <f t="shared" si="5"/>
        <v>2697.7878247180415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-292.8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10.846505875077304</v>
      </c>
      <c r="F94">
        <f>GT_Spot!P94</f>
        <v>0</v>
      </c>
      <c r="G94">
        <f>PPCL_NG!P94</f>
        <v>17.54</v>
      </c>
      <c r="H94">
        <f>PPCL_Spot!P94</f>
        <v>60</v>
      </c>
      <c r="I94">
        <f>Bawana_NG!P94</f>
        <v>99.5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1202.8692508741772</v>
      </c>
      <c r="P94" s="77">
        <v>59.10548261367979</v>
      </c>
      <c r="Q94" s="77">
        <v>38.31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96.23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286.23</v>
      </c>
      <c r="Z94" s="75">
        <f>IEX!N94</f>
        <v>0</v>
      </c>
      <c r="AA94" s="117">
        <f>STOA!H94</f>
        <v>1184.45</v>
      </c>
      <c r="AB94" s="117">
        <f>-STOA!N94</f>
        <v>0</v>
      </c>
      <c r="AC94">
        <f t="shared" si="3"/>
        <v>29.32264872398866</v>
      </c>
      <c r="AD94">
        <f t="shared" si="4"/>
        <v>2751.158590638946</v>
      </c>
      <c r="AE94">
        <f>'IDT-1'!B94</f>
        <v>0</v>
      </c>
      <c r="AF94" s="26"/>
      <c r="AG94">
        <f t="shared" si="5"/>
        <v>2751.158590638946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-274.60000000000002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10.846505875077304</v>
      </c>
      <c r="F95">
        <f>GT_Spot!P95</f>
        <v>0</v>
      </c>
      <c r="G95">
        <f>PPCL_NG!P95</f>
        <v>17.54</v>
      </c>
      <c r="H95">
        <f>PPCL_Spot!P95</f>
        <v>60.002884754074714</v>
      </c>
      <c r="I95">
        <f>Bawana_NG!P95</f>
        <v>99.5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1186.255452557155</v>
      </c>
      <c r="P95" s="77">
        <v>59.10548261367979</v>
      </c>
      <c r="Q95" s="77">
        <v>38.31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83.710000000000008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72.53</v>
      </c>
      <c r="Z95" s="75">
        <f>IEX!N95</f>
        <v>0</v>
      </c>
      <c r="AA95" s="117">
        <f>STOA!H95</f>
        <v>1432.0000000000002</v>
      </c>
      <c r="AB95" s="117">
        <f>-STOA!N95</f>
        <v>0</v>
      </c>
      <c r="AC95">
        <f t="shared" si="3"/>
        <v>29.202683545005989</v>
      </c>
      <c r="AD95">
        <f t="shared" si="4"/>
        <v>2774.1876422549813</v>
      </c>
      <c r="AE95">
        <f>'IDT-1'!B95</f>
        <v>0</v>
      </c>
      <c r="AF95" s="26"/>
      <c r="AG95">
        <f t="shared" si="5"/>
        <v>2774.1876422549813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-256.41000000000003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10.846505875077304</v>
      </c>
      <c r="F96">
        <f>GT_Spot!P96</f>
        <v>0</v>
      </c>
      <c r="G96">
        <f>PPCL_NG!P96</f>
        <v>17.54</v>
      </c>
      <c r="H96">
        <f>PPCL_Spot!P96</f>
        <v>60.002884754074714</v>
      </c>
      <c r="I96">
        <f>Bawana_NG!P96</f>
        <v>99.5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1186.255452557155</v>
      </c>
      <c r="P96" s="77">
        <v>59.10548261367979</v>
      </c>
      <c r="Q96" s="77">
        <v>38.31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83.210000000000008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87.03</v>
      </c>
      <c r="Z96" s="75">
        <f>IEX!N96</f>
        <v>0</v>
      </c>
      <c r="AA96" s="117">
        <f>STOA!H96</f>
        <v>1432.0000000000002</v>
      </c>
      <c r="AB96" s="117">
        <f>-STOA!N96</f>
        <v>0</v>
      </c>
      <c r="AC96">
        <f t="shared" si="3"/>
        <v>29.390693875918018</v>
      </c>
      <c r="AD96">
        <f t="shared" si="4"/>
        <v>2780.6996319240693</v>
      </c>
      <c r="AE96">
        <f>'IDT-1'!B96</f>
        <v>0</v>
      </c>
      <c r="AF96" s="26"/>
      <c r="AG96">
        <f t="shared" si="5"/>
        <v>2780.6996319240693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-263.70999999999998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10.846505875077304</v>
      </c>
      <c r="F97">
        <f>GT_Spot!P97</f>
        <v>0</v>
      </c>
      <c r="G97">
        <f>PPCL_NG!P97</f>
        <v>17.54</v>
      </c>
      <c r="H97">
        <f>PPCL_Spot!P97</f>
        <v>60.002884754074714</v>
      </c>
      <c r="I97">
        <f>Bawana_NG!P97</f>
        <v>99.5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1186.255452557155</v>
      </c>
      <c r="P97" s="77">
        <v>59.10548261367979</v>
      </c>
      <c r="Q97" s="77">
        <v>38.31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83.07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84.13</v>
      </c>
      <c r="Z97" s="75">
        <f>IEX!N97</f>
        <v>0</v>
      </c>
      <c r="AA97" s="117">
        <f>STOA!H97</f>
        <v>1432.0000000000002</v>
      </c>
      <c r="AB97" s="117">
        <f>-STOA!N97</f>
        <v>0</v>
      </c>
      <c r="AC97">
        <f t="shared" si="3"/>
        <v>29.466661811349816</v>
      </c>
      <c r="AD97">
        <f t="shared" si="4"/>
        <v>2766.0136639886377</v>
      </c>
      <c r="AE97">
        <f>'IDT-1'!B97</f>
        <v>0</v>
      </c>
      <c r="AF97" s="26"/>
      <c r="AG97">
        <f t="shared" si="5"/>
        <v>2766.0136639886377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-275.27999999999997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10.846505875077304</v>
      </c>
      <c r="F98">
        <f>GT_Spot!P98</f>
        <v>0</v>
      </c>
      <c r="G98">
        <f>PPCL_NG!P98</f>
        <v>17.54</v>
      </c>
      <c r="H98">
        <f>PPCL_Spot!P98</f>
        <v>60.002884754074714</v>
      </c>
      <c r="I98">
        <f>Bawana_NG!P98</f>
        <v>99.5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1178.177734029955</v>
      </c>
      <c r="P98" s="77">
        <v>59.10548261367979</v>
      </c>
      <c r="Q98" s="77">
        <v>38.31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83.289999999999992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74.459999999999994</v>
      </c>
      <c r="Z98" s="75">
        <f>IEX!N98</f>
        <v>0</v>
      </c>
      <c r="AA98" s="117">
        <f>STOA!H98</f>
        <v>1432.0000000000002</v>
      </c>
      <c r="AB98" s="117">
        <f>-STOA!N98</f>
        <v>0</v>
      </c>
      <c r="AC98">
        <f t="shared" si="3"/>
        <v>29.395162036817318</v>
      </c>
      <c r="AD98">
        <f t="shared" si="4"/>
        <v>2739.23744523597</v>
      </c>
      <c r="AE98">
        <f>'IDT-1'!B98</f>
        <v>0</v>
      </c>
      <c r="AF98" s="26"/>
      <c r="AG98">
        <f t="shared" si="5"/>
        <v>2739.23744523597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-284.60000000000002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0.32978328660558126</v>
      </c>
      <c r="F99">
        <f t="shared" si="6"/>
        <v>0</v>
      </c>
      <c r="G99">
        <f t="shared" si="6"/>
        <v>0.42095999999999945</v>
      </c>
      <c r="H99">
        <f t="shared" si="6"/>
        <v>1.4400649069666795</v>
      </c>
      <c r="I99">
        <f t="shared" si="6"/>
        <v>1.8114648082391744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26.630624632067004</v>
      </c>
      <c r="P99" s="77">
        <f t="shared" si="6"/>
        <v>1.4185307036836075</v>
      </c>
      <c r="Q99" s="77">
        <f t="shared" si="6"/>
        <v>0.91973249999999906</v>
      </c>
      <c r="R99" s="80">
        <f t="shared" si="6"/>
        <v>0.41800268554037412</v>
      </c>
      <c r="S99" s="80">
        <f t="shared" si="6"/>
        <v>0</v>
      </c>
      <c r="T99" s="78">
        <f t="shared" si="6"/>
        <v>2.6370374999999999</v>
      </c>
      <c r="U99" s="78">
        <f t="shared" si="6"/>
        <v>3.1773624999999996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1.4925349999999999</v>
      </c>
      <c r="Z99" s="75">
        <f t="shared" si="6"/>
        <v>0</v>
      </c>
      <c r="AA99" s="117">
        <f t="shared" si="6"/>
        <v>17.340164999999999</v>
      </c>
      <c r="AB99" s="117">
        <f t="shared" si="6"/>
        <v>0</v>
      </c>
      <c r="AC99">
        <f t="shared" si="6"/>
        <v>0.52723618560539975</v>
      </c>
      <c r="AD99">
        <f t="shared" si="6"/>
        <v>57.444119837497041</v>
      </c>
      <c r="AE99">
        <f t="shared" si="6"/>
        <v>0.52149924999999997</v>
      </c>
      <c r="AG99">
        <f t="shared" si="6"/>
        <v>57.615619087497045</v>
      </c>
      <c r="AI99">
        <f t="shared" si="6"/>
        <v>0</v>
      </c>
      <c r="AJ99">
        <f t="shared" si="6"/>
        <v>0</v>
      </c>
      <c r="AK99">
        <f t="shared" si="6"/>
        <v>0.50131999999999999</v>
      </c>
      <c r="AL99">
        <f t="shared" si="6"/>
        <v>-0.96585499999999991</v>
      </c>
      <c r="AM99">
        <f t="shared" si="6"/>
        <v>0</v>
      </c>
      <c r="AN99">
        <f t="shared" si="6"/>
        <v>0</v>
      </c>
      <c r="AO99">
        <f t="shared" si="6"/>
        <v>0.3996274999999998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44695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338</v>
      </c>
      <c r="S1" s="79"/>
      <c r="T1" s="82" t="s">
        <v>301</v>
      </c>
      <c r="U1" s="222" t="s">
        <v>302</v>
      </c>
      <c r="V1" s="107" t="s">
        <v>315</v>
      </c>
      <c r="W1" s="107" t="s">
        <v>301</v>
      </c>
      <c r="X1" s="214" t="s">
        <v>334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314</v>
      </c>
      <c r="U2" s="222"/>
      <c r="V2" s="107" t="s">
        <v>303</v>
      </c>
      <c r="W2" s="107" t="s">
        <v>303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GT_NG!Q3</f>
        <v>4.3725121186199036</v>
      </c>
      <c r="F3">
        <f>GT_Spot!Q3</f>
        <v>0</v>
      </c>
      <c r="G3">
        <f>PPCL_NG!Q3</f>
        <v>9.9600000000000009</v>
      </c>
      <c r="H3">
        <f>PPCL_Spot!Q3</f>
        <v>33.101591422664548</v>
      </c>
      <c r="I3">
        <f>Bawana_NG!Q3</f>
        <v>47.589999999999996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833.65204162431826</v>
      </c>
      <c r="P3" s="77">
        <v>34.177387848681697</v>
      </c>
      <c r="Q3" s="77">
        <v>22.15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136.09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255.35000000000002</v>
      </c>
      <c r="AB3" s="117">
        <f>-STOA!O3</f>
        <v>0</v>
      </c>
      <c r="AC3">
        <f>SUMIF(B3:AB3,"&gt;0")*$AC$2-SUMIF(B3:AB3,"&lt;0")*($AC$2/(1-$AC$2))+SUMIF(AI3:AR3,"&gt;0")*$AC$2-SUMIF(AI3:AR3,"&lt;0")*($AC$2/(1-$AC$2))</f>
        <v>12.708375090525706</v>
      </c>
      <c r="AD3">
        <f>SUM(B3:AB3,AI3:AR3)-AC3</f>
        <v>1431.4251579237589</v>
      </c>
      <c r="AE3">
        <f>'IDT-1'!C3</f>
        <v>0</v>
      </c>
      <c r="AF3" s="26"/>
      <c r="AG3">
        <f>SUM(AD3:AF3)</f>
        <v>1431.4251579237589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67.69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4.3725121186199036</v>
      </c>
      <c r="F4">
        <f>GT_Spot!Q4</f>
        <v>0</v>
      </c>
      <c r="G4">
        <f>PPCL_NG!Q4</f>
        <v>9.9600000000000009</v>
      </c>
      <c r="H4">
        <f>PPCL_Spot!Q4</f>
        <v>33.101591422664548</v>
      </c>
      <c r="I4">
        <f>Bawana_NG!Q4</f>
        <v>47.589999999999996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833.65204162431826</v>
      </c>
      <c r="P4" s="77">
        <v>34.177387848681697</v>
      </c>
      <c r="Q4" s="77">
        <v>22.15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136.17000000000002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255.35000000000002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12.581479090525704</v>
      </c>
      <c r="AD4">
        <f t="shared" ref="AD4:AD67" si="1">SUM(B4:AB4,AI4:AR4)-AC4</f>
        <v>1417.132053923759</v>
      </c>
      <c r="AE4">
        <f>'IDT-1'!C4</f>
        <v>0</v>
      </c>
      <c r="AF4" s="26"/>
      <c r="AG4">
        <f t="shared" ref="AG4:AG67" si="2">SUM(AD4:AF4)</f>
        <v>1417.132053923759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53.19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3.7539920948616601</v>
      </c>
      <c r="F5">
        <f>GT_Spot!Q5</f>
        <v>0</v>
      </c>
      <c r="G5">
        <f>PPCL_NG!Q5</f>
        <v>9.9600000000000009</v>
      </c>
      <c r="H5">
        <f>PPCL_Spot!Q5</f>
        <v>33.101591422664548</v>
      </c>
      <c r="I5">
        <f>Bawana_NG!Q5</f>
        <v>47.589999999999996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830.36898850031832</v>
      </c>
      <c r="P5" s="77">
        <v>34.177387848681697</v>
      </c>
      <c r="Q5" s="77">
        <v>22.15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136.27000000000001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265.02</v>
      </c>
      <c r="AB5" s="117">
        <f>-STOA!O5</f>
        <v>0</v>
      </c>
      <c r="AC5">
        <f t="shared" si="0"/>
        <v>12.335241246825433</v>
      </c>
      <c r="AD5">
        <f t="shared" si="1"/>
        <v>1389.3967186197008</v>
      </c>
      <c r="AE5">
        <f>'IDT-1'!C5</f>
        <v>0</v>
      </c>
      <c r="AF5" s="26"/>
      <c r="AG5">
        <f t="shared" si="2"/>
        <v>1389.3967186197008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19.34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3.7539920948616601</v>
      </c>
      <c r="F6">
        <f>GT_Spot!Q6</f>
        <v>0</v>
      </c>
      <c r="G6">
        <f>PPCL_NG!Q6</f>
        <v>9.9600000000000009</v>
      </c>
      <c r="H6">
        <f>PPCL_Spot!Q6</f>
        <v>33.101591422664548</v>
      </c>
      <c r="I6">
        <f>Bawana_NG!Q6</f>
        <v>47.589999999999996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826.1356639723183</v>
      </c>
      <c r="P6" s="77">
        <v>34.177387848681697</v>
      </c>
      <c r="Q6" s="77">
        <v>22.15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136.35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265.02</v>
      </c>
      <c r="AB6" s="117">
        <f>-STOA!O6</f>
        <v>0</v>
      </c>
      <c r="AC6">
        <f t="shared" si="0"/>
        <v>12.12849999097903</v>
      </c>
      <c r="AD6">
        <f t="shared" si="1"/>
        <v>1366.1101353475472</v>
      </c>
      <c r="AE6">
        <f>'IDT-1'!C6</f>
        <v>0</v>
      </c>
      <c r="AF6" s="26"/>
      <c r="AG6">
        <f t="shared" si="2"/>
        <v>1366.1101353475472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3.7539920948616601</v>
      </c>
      <c r="F7">
        <f>GT_Spot!Q7</f>
        <v>0</v>
      </c>
      <c r="G7">
        <f>PPCL_NG!Q7</f>
        <v>9.9600000000000009</v>
      </c>
      <c r="H7">
        <f>PPCL_Spot!Q7</f>
        <v>33.101591422664548</v>
      </c>
      <c r="I7">
        <f>Bawana_NG!Q7</f>
        <v>47.589999999999996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824.48807366831841</v>
      </c>
      <c r="P7" s="77">
        <v>34.177387848681697</v>
      </c>
      <c r="Q7" s="77">
        <v>22.15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136.58000000000001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265.02</v>
      </c>
      <c r="AB7" s="117">
        <f>-STOA!O7</f>
        <v>0</v>
      </c>
      <c r="AC7">
        <f t="shared" si="0"/>
        <v>12.201121196303832</v>
      </c>
      <c r="AD7">
        <f t="shared" si="1"/>
        <v>1374.2899238382226</v>
      </c>
      <c r="AE7">
        <f>'IDT-1'!C7</f>
        <v>0</v>
      </c>
      <c r="AF7" s="26"/>
      <c r="AG7">
        <f t="shared" si="2"/>
        <v>1374.2899238382226</v>
      </c>
      <c r="AI7" s="75">
        <f>PXIL!I7</f>
        <v>0</v>
      </c>
      <c r="AJ7" s="75">
        <f>PXIL!O7</f>
        <v>0</v>
      </c>
      <c r="AK7" s="75">
        <f>RTM_IEX!I7</f>
        <v>9.67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3.7539920948616601</v>
      </c>
      <c r="F8">
        <f>GT_Spot!Q8</f>
        <v>0</v>
      </c>
      <c r="G8">
        <f>PPCL_NG!Q8</f>
        <v>9.9600000000000009</v>
      </c>
      <c r="H8">
        <f>PPCL_Spot!Q8</f>
        <v>33.101591422664548</v>
      </c>
      <c r="I8">
        <f>Bawana_NG!Q8</f>
        <v>47.589999999999996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782.30905850625288</v>
      </c>
      <c r="P8" s="77">
        <v>34.177387848681697</v>
      </c>
      <c r="Q8" s="77">
        <v>22.15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136.86000000000001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265.02</v>
      </c>
      <c r="AB8" s="117">
        <f>-STOA!O8</f>
        <v>0</v>
      </c>
      <c r="AC8">
        <f t="shared" si="0"/>
        <v>11.832409862877656</v>
      </c>
      <c r="AD8">
        <f t="shared" si="1"/>
        <v>1332.7596200095832</v>
      </c>
      <c r="AE8">
        <f>'IDT-1'!C8</f>
        <v>0</v>
      </c>
      <c r="AF8" s="26"/>
      <c r="AG8">
        <f t="shared" si="2"/>
        <v>1332.7596200095832</v>
      </c>
      <c r="AI8" s="75">
        <f>PXIL!I8</f>
        <v>0</v>
      </c>
      <c r="AJ8" s="75">
        <f>PXIL!O8</f>
        <v>0</v>
      </c>
      <c r="AK8" s="75">
        <f>RTM_IEX!I8</f>
        <v>9.67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3.7539920948616601</v>
      </c>
      <c r="F9">
        <f>GT_Spot!Q9</f>
        <v>0</v>
      </c>
      <c r="G9">
        <f>PPCL_NG!Q9</f>
        <v>9.9600000000000009</v>
      </c>
      <c r="H9">
        <f>PPCL_Spot!Q9</f>
        <v>33.101591422664548</v>
      </c>
      <c r="I9">
        <f>Bawana_NG!Q9</f>
        <v>47.589999999999996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782.28739510025287</v>
      </c>
      <c r="P9" s="77">
        <v>34.177387848681697</v>
      </c>
      <c r="Q9" s="77">
        <v>22.15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137.09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269.84999999999997</v>
      </c>
      <c r="AB9" s="117">
        <f>-STOA!O9</f>
        <v>0</v>
      </c>
      <c r="AC9">
        <f t="shared" si="0"/>
        <v>12.642611224904856</v>
      </c>
      <c r="AD9">
        <f t="shared" si="1"/>
        <v>1424.017755241556</v>
      </c>
      <c r="AE9">
        <f>'IDT-1'!C9</f>
        <v>0</v>
      </c>
      <c r="AF9" s="26"/>
      <c r="AG9">
        <f t="shared" si="2"/>
        <v>1424.017755241556</v>
      </c>
      <c r="AI9" s="75">
        <f>PXIL!I9</f>
        <v>0</v>
      </c>
      <c r="AJ9" s="75">
        <f>PXIL!O9</f>
        <v>0</v>
      </c>
      <c r="AK9" s="75">
        <f>RTM_IEX!I9</f>
        <v>96.7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3.0975088967971534</v>
      </c>
      <c r="F10">
        <f>GT_Spot!Q10</f>
        <v>0</v>
      </c>
      <c r="G10">
        <f>PPCL_NG!Q10</f>
        <v>9.9600000000000009</v>
      </c>
      <c r="H10">
        <f>PPCL_Spot!Q10</f>
        <v>33.101591422664548</v>
      </c>
      <c r="I10">
        <f>Bawana_NG!Q10</f>
        <v>47.589999999999996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778.94738323825277</v>
      </c>
      <c r="P10" s="77">
        <v>34.177387848681697</v>
      </c>
      <c r="Q10" s="77">
        <v>22.15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136.92000000000002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269.84999999999997</v>
      </c>
      <c r="AB10" s="117">
        <f>-STOA!O10</f>
        <v>0</v>
      </c>
      <c r="AC10">
        <f t="shared" si="0"/>
        <v>12.095370068376287</v>
      </c>
      <c r="AD10">
        <f t="shared" si="1"/>
        <v>1362.37850133802</v>
      </c>
      <c r="AE10">
        <f>'IDT-1'!C10</f>
        <v>0</v>
      </c>
      <c r="AF10" s="26"/>
      <c r="AG10">
        <f t="shared" si="2"/>
        <v>1362.37850133802</v>
      </c>
      <c r="AI10" s="75">
        <f>PXIL!I10</f>
        <v>0</v>
      </c>
      <c r="AJ10" s="75">
        <f>PXIL!O10</f>
        <v>0</v>
      </c>
      <c r="AK10" s="75">
        <f>RTM_IEX!I10</f>
        <v>38.68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3.0975088967971534</v>
      </c>
      <c r="F11">
        <f>GT_Spot!Q11</f>
        <v>0</v>
      </c>
      <c r="G11">
        <f>PPCL_NG!Q11</f>
        <v>9.9600000000000009</v>
      </c>
      <c r="H11">
        <f>PPCL_Spot!Q11</f>
        <v>33.101591422664548</v>
      </c>
      <c r="I11">
        <f>Bawana_NG!Q11</f>
        <v>47.589999999999996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817.67251808431831</v>
      </c>
      <c r="P11" s="77">
        <v>34.177387848681697</v>
      </c>
      <c r="Q11" s="77">
        <v>22.15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137.08000000000001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168.31000000000003</v>
      </c>
      <c r="AB11" s="117">
        <f>-STOA!O11</f>
        <v>0</v>
      </c>
      <c r="AC11">
        <f t="shared" si="0"/>
        <v>11.756791255021664</v>
      </c>
      <c r="AD11">
        <f t="shared" si="1"/>
        <v>1324.24221499744</v>
      </c>
      <c r="AE11">
        <f>'IDT-1'!C11</f>
        <v>0</v>
      </c>
      <c r="AF11" s="26"/>
      <c r="AG11">
        <f t="shared" si="2"/>
        <v>1324.24221499744</v>
      </c>
      <c r="AI11" s="75">
        <f>PXIL!I11</f>
        <v>0</v>
      </c>
      <c r="AJ11" s="75">
        <f>PXIL!O11</f>
        <v>0</v>
      </c>
      <c r="AK11" s="75">
        <f>RTM_IEX!I11</f>
        <v>33.85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29.01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3.0975088967971534</v>
      </c>
      <c r="F12">
        <f>GT_Spot!Q12</f>
        <v>0</v>
      </c>
      <c r="G12">
        <f>PPCL_NG!Q12</f>
        <v>9.9600000000000009</v>
      </c>
      <c r="H12">
        <f>PPCL_Spot!Q12</f>
        <v>33.101591422664548</v>
      </c>
      <c r="I12">
        <f>Bawana_NG!Q12</f>
        <v>47.589999999999996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817.67251808431831</v>
      </c>
      <c r="P12" s="77">
        <v>34.177387848681697</v>
      </c>
      <c r="Q12" s="77">
        <v>22.15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137.24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168.31000000000003</v>
      </c>
      <c r="AB12" s="117">
        <f>-STOA!O12</f>
        <v>0</v>
      </c>
      <c r="AC12">
        <f t="shared" si="0"/>
        <v>11.673015255021664</v>
      </c>
      <c r="AD12">
        <f t="shared" si="1"/>
        <v>1314.8059909974402</v>
      </c>
      <c r="AE12">
        <f>'IDT-1'!C12</f>
        <v>0</v>
      </c>
      <c r="AF12" s="26"/>
      <c r="AG12">
        <f t="shared" si="2"/>
        <v>1314.8059909974402</v>
      </c>
      <c r="AI12" s="75">
        <f>PXIL!I12</f>
        <v>0</v>
      </c>
      <c r="AJ12" s="75">
        <f>PXIL!O12</f>
        <v>0</v>
      </c>
      <c r="AK12" s="75">
        <f>RTM_IEX!I12</f>
        <v>43.51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9.67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4.3074733096085414</v>
      </c>
      <c r="F13">
        <f>GT_Spot!Q13</f>
        <v>0</v>
      </c>
      <c r="G13">
        <f>PPCL_NG!Q13</f>
        <v>9.9600000000000009</v>
      </c>
      <c r="H13">
        <f>PPCL_Spot!Q13</f>
        <v>33.101591422664548</v>
      </c>
      <c r="I13">
        <f>Bawana_NG!Q13</f>
        <v>47.589999999999996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812.81322877400476</v>
      </c>
      <c r="P13" s="77">
        <v>34.177387848681697</v>
      </c>
      <c r="Q13" s="77">
        <v>22.15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137.38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168.31000000000003</v>
      </c>
      <c r="AB13" s="117">
        <f>-STOA!O13</f>
        <v>0</v>
      </c>
      <c r="AC13">
        <f t="shared" si="0"/>
        <v>11.557125195923645</v>
      </c>
      <c r="AD13">
        <f t="shared" si="1"/>
        <v>1301.752556159036</v>
      </c>
      <c r="AE13">
        <f>'IDT-1'!C13</f>
        <v>0</v>
      </c>
      <c r="AF13" s="26"/>
      <c r="AG13">
        <f t="shared" si="2"/>
        <v>1301.752556159036</v>
      </c>
      <c r="AI13" s="75">
        <f>PXIL!I13</f>
        <v>0</v>
      </c>
      <c r="AJ13" s="75">
        <f>PXIL!O13</f>
        <v>0</v>
      </c>
      <c r="AK13" s="75">
        <f>RTM_IEX!I13</f>
        <v>43.52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4.3074733096085414</v>
      </c>
      <c r="F14">
        <f>GT_Spot!Q14</f>
        <v>0</v>
      </c>
      <c r="G14">
        <f>PPCL_NG!Q14</f>
        <v>9.9600000000000009</v>
      </c>
      <c r="H14">
        <f>PPCL_Spot!Q14</f>
        <v>33.101591422664548</v>
      </c>
      <c r="I14">
        <f>Bawana_NG!Q14</f>
        <v>47.589999999999996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812.81322877400476</v>
      </c>
      <c r="P14" s="77">
        <v>34.177387848681697</v>
      </c>
      <c r="Q14" s="77">
        <v>22.15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137.35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168.31000000000003</v>
      </c>
      <c r="AB14" s="117">
        <f>-STOA!O14</f>
        <v>0</v>
      </c>
      <c r="AC14">
        <f t="shared" si="0"/>
        <v>11.514269195923644</v>
      </c>
      <c r="AD14">
        <f t="shared" si="1"/>
        <v>1296.9254121590359</v>
      </c>
      <c r="AE14">
        <f>'IDT-1'!C14</f>
        <v>0</v>
      </c>
      <c r="AF14" s="26"/>
      <c r="AG14">
        <f t="shared" si="2"/>
        <v>1296.9254121590359</v>
      </c>
      <c r="AI14" s="75">
        <f>PXIL!I14</f>
        <v>0</v>
      </c>
      <c r="AJ14" s="75">
        <f>PXIL!O14</f>
        <v>0</v>
      </c>
      <c r="AK14" s="75">
        <f>RTM_IEX!I14</f>
        <v>38.68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4.3074733096085414</v>
      </c>
      <c r="F15">
        <f>GT_Spot!Q15</f>
        <v>0</v>
      </c>
      <c r="G15">
        <f>PPCL_NG!Q15</f>
        <v>9.9600000000000009</v>
      </c>
      <c r="H15">
        <f>PPCL_Spot!Q15</f>
        <v>33.101591422664548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807.29675259196472</v>
      </c>
      <c r="P15" s="77">
        <v>34.177387848681697</v>
      </c>
      <c r="Q15" s="77">
        <v>22.15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137.5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118.03</v>
      </c>
      <c r="AB15" s="117">
        <f>-STOA!O15</f>
        <v>0</v>
      </c>
      <c r="AC15">
        <f t="shared" si="0"/>
        <v>11.087588205521692</v>
      </c>
      <c r="AD15">
        <f t="shared" si="1"/>
        <v>1248.8656169673977</v>
      </c>
      <c r="AE15">
        <f>'IDT-1'!C15</f>
        <v>0</v>
      </c>
      <c r="AF15" s="26"/>
      <c r="AG15">
        <f t="shared" si="2"/>
        <v>1248.8656169673977</v>
      </c>
      <c r="AI15" s="75">
        <f>PXIL!I15</f>
        <v>0</v>
      </c>
      <c r="AJ15" s="75">
        <f>PXIL!O15</f>
        <v>0</v>
      </c>
      <c r="AK15" s="75">
        <f>RTM_IEX!I15</f>
        <v>43.51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4.3074733096085414</v>
      </c>
      <c r="F16">
        <f>GT_Spot!Q16</f>
        <v>0</v>
      </c>
      <c r="G16">
        <f>PPCL_NG!Q16</f>
        <v>9.9600000000000009</v>
      </c>
      <c r="H16">
        <f>PPCL_Spot!Q16</f>
        <v>33.101591422664548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803.43649815890899</v>
      </c>
      <c r="P16" s="77">
        <v>34.177387848681697</v>
      </c>
      <c r="Q16" s="77">
        <v>22.15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137.53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118.03</v>
      </c>
      <c r="AB16" s="117">
        <f>-STOA!O16</f>
        <v>0</v>
      </c>
      <c r="AC16">
        <f t="shared" si="0"/>
        <v>11.351761966510804</v>
      </c>
      <c r="AD16">
        <f t="shared" si="1"/>
        <v>1278.621188773353</v>
      </c>
      <c r="AE16">
        <f>'IDT-1'!C16</f>
        <v>0</v>
      </c>
      <c r="AF16" s="26"/>
      <c r="AG16">
        <f t="shared" si="2"/>
        <v>1278.621188773353</v>
      </c>
      <c r="AI16" s="75">
        <f>PXIL!I16</f>
        <v>0</v>
      </c>
      <c r="AJ16" s="75">
        <f>PXIL!O16</f>
        <v>0</v>
      </c>
      <c r="AK16" s="75">
        <f>RTM_IEX!I16</f>
        <v>77.36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6.0805246649558029</v>
      </c>
      <c r="F17">
        <f>GT_Spot!Q17</f>
        <v>0</v>
      </c>
      <c r="G17">
        <f>PPCL_NG!Q17</f>
        <v>9.9600000000000009</v>
      </c>
      <c r="H17">
        <f>PPCL_Spot!Q17</f>
        <v>33.101591422664548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801.81541935890903</v>
      </c>
      <c r="P17" s="77">
        <v>34.177387848681697</v>
      </c>
      <c r="Q17" s="77">
        <v>22.15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137.59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118.03</v>
      </c>
      <c r="AB17" s="117">
        <f>-STOA!O17</f>
        <v>0</v>
      </c>
      <c r="AC17">
        <f t="shared" si="0"/>
        <v>10.843051324997857</v>
      </c>
      <c r="AD17">
        <f t="shared" si="1"/>
        <v>1221.3218719702131</v>
      </c>
      <c r="AE17">
        <f>'IDT-1'!C17</f>
        <v>0</v>
      </c>
      <c r="AF17" s="26"/>
      <c r="AG17">
        <f t="shared" si="2"/>
        <v>1221.3218719702131</v>
      </c>
      <c r="AI17" s="75">
        <f>PXIL!I17</f>
        <v>0</v>
      </c>
      <c r="AJ17" s="75">
        <f>PXIL!O17</f>
        <v>0</v>
      </c>
      <c r="AK17" s="75">
        <f>RTM_IEX!I17</f>
        <v>19.34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6.0805246649558029</v>
      </c>
      <c r="F18">
        <f>GT_Spot!Q18</f>
        <v>0</v>
      </c>
      <c r="G18">
        <f>PPCL_NG!Q18</f>
        <v>9.9600000000000009</v>
      </c>
      <c r="H18">
        <f>PPCL_Spot!Q18</f>
        <v>33.101591422664548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796.97842847798893</v>
      </c>
      <c r="P18" s="77">
        <v>34.177387848681697</v>
      </c>
      <c r="Q18" s="77">
        <v>22.15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137.87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118.03</v>
      </c>
      <c r="AB18" s="117">
        <f>-STOA!O18</f>
        <v>0</v>
      </c>
      <c r="AC18">
        <f t="shared" si="0"/>
        <v>10.632757805245761</v>
      </c>
      <c r="AD18">
        <f t="shared" si="1"/>
        <v>1197.6351746090452</v>
      </c>
      <c r="AE18">
        <f>'IDT-1'!C18</f>
        <v>0</v>
      </c>
      <c r="AF18" s="26"/>
      <c r="AG18">
        <f t="shared" si="2"/>
        <v>1197.6351746090452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5.0676254769592024</v>
      </c>
      <c r="F19">
        <f>GT_Spot!Q19</f>
        <v>0</v>
      </c>
      <c r="G19">
        <f>PPCL_NG!Q19</f>
        <v>9.9600000000000009</v>
      </c>
      <c r="H19">
        <f>PPCL_Spot!Q19</f>
        <v>33.101591422664548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785.04360167936341</v>
      </c>
      <c r="P19" s="77">
        <v>34.177387848681697</v>
      </c>
      <c r="Q19" s="77">
        <v>22.15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138.13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118.03</v>
      </c>
      <c r="AB19" s="117">
        <f>-STOA!O19</f>
        <v>0</v>
      </c>
      <c r="AC19">
        <f t="shared" si="0"/>
        <v>10.521105816563486</v>
      </c>
      <c r="AD19">
        <f t="shared" si="1"/>
        <v>1185.0591006111054</v>
      </c>
      <c r="AE19">
        <f>'IDT-1'!C19</f>
        <v>0</v>
      </c>
      <c r="AF19" s="26"/>
      <c r="AG19">
        <f t="shared" si="2"/>
        <v>1185.0591006111054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5.0676254769592024</v>
      </c>
      <c r="F20">
        <f>GT_Spot!Q20</f>
        <v>0</v>
      </c>
      <c r="G20">
        <f>PPCL_NG!Q20</f>
        <v>9.9600000000000009</v>
      </c>
      <c r="H20">
        <f>PPCL_Spot!Q20</f>
        <v>33.101591422664548</v>
      </c>
      <c r="I20">
        <f>Bawana_NG!Q20</f>
        <v>48.370000000000005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758.07646463019159</v>
      </c>
      <c r="P20" s="77">
        <v>34.177387848681697</v>
      </c>
      <c r="Q20" s="77">
        <v>22.15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138.61000000000001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118.03</v>
      </c>
      <c r="AB20" s="117">
        <f>-STOA!O20</f>
        <v>0</v>
      </c>
      <c r="AC20">
        <f t="shared" si="0"/>
        <v>10.359475010530776</v>
      </c>
      <c r="AD20">
        <f t="shared" si="1"/>
        <v>1166.8535943679665</v>
      </c>
      <c r="AE20">
        <f>'IDT-1'!C20</f>
        <v>0</v>
      </c>
      <c r="AF20" s="26"/>
      <c r="AG20">
        <f t="shared" si="2"/>
        <v>1166.8535943679665</v>
      </c>
      <c r="AI20" s="75">
        <f>PXIL!I20</f>
        <v>0</v>
      </c>
      <c r="AJ20" s="75">
        <f>PXIL!O20</f>
        <v>0</v>
      </c>
      <c r="AK20" s="75">
        <f>RTM_IEX!I20</f>
        <v>9.67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5.0676254769592024</v>
      </c>
      <c r="F21">
        <f>GT_Spot!Q21</f>
        <v>0</v>
      </c>
      <c r="G21">
        <f>PPCL_NG!Q21</f>
        <v>9.9600000000000009</v>
      </c>
      <c r="H21">
        <f>PPCL_Spot!Q21</f>
        <v>33.101591422664548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747.83587891421269</v>
      </c>
      <c r="P21" s="77">
        <v>34.177387848681697</v>
      </c>
      <c r="Q21" s="77">
        <v>22.15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138.68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</v>
      </c>
      <c r="AA21" s="117">
        <f>STOA!I21</f>
        <v>118.03</v>
      </c>
      <c r="AB21" s="117">
        <f>-STOA!O21</f>
        <v>0</v>
      </c>
      <c r="AC21">
        <f t="shared" si="0"/>
        <v>10.354638876407723</v>
      </c>
      <c r="AD21">
        <f t="shared" si="1"/>
        <v>1150.2378447861104</v>
      </c>
      <c r="AE21">
        <f>'IDT-1'!C21</f>
        <v>0</v>
      </c>
      <c r="AF21" s="26"/>
      <c r="AG21">
        <f t="shared" si="2"/>
        <v>1150.2378447861104</v>
      </c>
      <c r="AI21" s="75">
        <f>PXIL!I21</f>
        <v>0</v>
      </c>
      <c r="AJ21" s="75">
        <f>PXIL!O21</f>
        <v>0</v>
      </c>
      <c r="AK21" s="75">
        <f>RTM_IEX!I21</f>
        <v>9.67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5.076291079812207</v>
      </c>
      <c r="F22">
        <f>GT_Spot!Q22</f>
        <v>0</v>
      </c>
      <c r="G22">
        <f>PPCL_NG!Q22</f>
        <v>9.9600000000000009</v>
      </c>
      <c r="H22">
        <f>PPCL_Spot!Q22</f>
        <v>33.101591422664548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747.84092273816907</v>
      </c>
      <c r="P22" s="77">
        <v>34.177387848681697</v>
      </c>
      <c r="Q22" s="77">
        <v>22.15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138.97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</v>
      </c>
      <c r="AA22" s="117">
        <f>STOA!I22</f>
        <v>118.03</v>
      </c>
      <c r="AB22" s="117">
        <f>-STOA!O22</f>
        <v>0</v>
      </c>
      <c r="AC22">
        <f t="shared" si="0"/>
        <v>10.447979432196576</v>
      </c>
      <c r="AD22">
        <f t="shared" si="1"/>
        <v>1130.618213657131</v>
      </c>
      <c r="AE22">
        <f>'IDT-1'!C22</f>
        <v>0</v>
      </c>
      <c r="AF22" s="26"/>
      <c r="AG22">
        <f t="shared" si="2"/>
        <v>1130.618213657131</v>
      </c>
      <c r="AI22" s="75">
        <f>PXIL!I22</f>
        <v>0</v>
      </c>
      <c r="AJ22" s="75">
        <f>PXIL!O22</f>
        <v>0</v>
      </c>
      <c r="AK22" s="75">
        <f>RTM_IEX!I22</f>
        <v>4.84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13.7170404893679</v>
      </c>
      <c r="F23">
        <f>GT_Spot!Q23</f>
        <v>0</v>
      </c>
      <c r="G23">
        <f>PPCL_NG!Q23</f>
        <v>9.9600000000000009</v>
      </c>
      <c r="H23">
        <f>PPCL_Spot!Q23</f>
        <v>38.25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776.39893117050497</v>
      </c>
      <c r="P23" s="77">
        <v>34.177387848681697</v>
      </c>
      <c r="Q23" s="77">
        <v>22.15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134.91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-38</v>
      </c>
      <c r="AA23" s="117">
        <f>STOA!I23</f>
        <v>118.03</v>
      </c>
      <c r="AB23" s="117">
        <f>-STOA!O23</f>
        <v>0</v>
      </c>
      <c r="AC23">
        <f t="shared" si="0"/>
        <v>11.045678409518704</v>
      </c>
      <c r="AD23">
        <f t="shared" si="1"/>
        <v>1167.8076810990358</v>
      </c>
      <c r="AE23">
        <f>'IDT-1'!C23</f>
        <v>0</v>
      </c>
      <c r="AF23" s="26"/>
      <c r="AG23">
        <f t="shared" si="2"/>
        <v>1167.8076810990358</v>
      </c>
      <c r="AI23" s="75">
        <f>PXIL!I23</f>
        <v>0</v>
      </c>
      <c r="AJ23" s="75">
        <f>PXIL!O23</f>
        <v>0</v>
      </c>
      <c r="AK23" s="75">
        <f>RTM_IEX!I23</f>
        <v>19.34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5.076291079812207</v>
      </c>
      <c r="F24">
        <f>GT_Spot!Q24</f>
        <v>0</v>
      </c>
      <c r="G24">
        <f>PPCL_NG!Q24</f>
        <v>9.9600000000000009</v>
      </c>
      <c r="H24">
        <f>PPCL_Spot!Q24</f>
        <v>33.101591422664548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753.19956211621275</v>
      </c>
      <c r="P24" s="77">
        <v>34.177387848681697</v>
      </c>
      <c r="Q24" s="77">
        <v>22.15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135.08000000000001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-53</v>
      </c>
      <c r="AA24" s="117">
        <f>STOA!I24</f>
        <v>118.03</v>
      </c>
      <c r="AB24" s="117">
        <f>-STOA!O24</f>
        <v>0</v>
      </c>
      <c r="AC24">
        <f t="shared" si="0"/>
        <v>10.684655284389219</v>
      </c>
      <c r="AD24">
        <f t="shared" si="1"/>
        <v>1097.010177182982</v>
      </c>
      <c r="AE24">
        <f>'IDT-1'!C24</f>
        <v>0</v>
      </c>
      <c r="AF24" s="26"/>
      <c r="AG24">
        <f t="shared" si="2"/>
        <v>1097.010177182982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5.076291079812207</v>
      </c>
      <c r="F25">
        <f>GT_Spot!Q25</f>
        <v>0</v>
      </c>
      <c r="G25">
        <f>PPCL_NG!Q25</f>
        <v>9.9600000000000009</v>
      </c>
      <c r="H25">
        <f>PPCL_Spot!Q25</f>
        <v>33.101591422664548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755.44276591178289</v>
      </c>
      <c r="P25" s="77">
        <v>34.177387848681697</v>
      </c>
      <c r="Q25" s="77">
        <v>22.15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135.26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-73</v>
      </c>
      <c r="AA25" s="117">
        <f>STOA!I25</f>
        <v>118.03</v>
      </c>
      <c r="AB25" s="117">
        <f>-STOA!O25</f>
        <v>0</v>
      </c>
      <c r="AC25">
        <f t="shared" si="0"/>
        <v>10.926134028234145</v>
      </c>
      <c r="AD25">
        <f t="shared" si="1"/>
        <v>1084.0319022347071</v>
      </c>
      <c r="AE25">
        <f>'IDT-1'!C25</f>
        <v>0</v>
      </c>
      <c r="AF25" s="26"/>
      <c r="AG25">
        <f t="shared" si="2"/>
        <v>1084.0319022347071</v>
      </c>
      <c r="AI25" s="75">
        <f>PXIL!I25</f>
        <v>0</v>
      </c>
      <c r="AJ25" s="75">
        <f>PXIL!O25</f>
        <v>0</v>
      </c>
      <c r="AK25" s="75">
        <f>RTM_IEX!I25</f>
        <v>4.84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5.076291079812207</v>
      </c>
      <c r="F26">
        <f>GT_Spot!Q26</f>
        <v>0</v>
      </c>
      <c r="G26">
        <f>PPCL_NG!Q26</f>
        <v>9.9600000000000009</v>
      </c>
      <c r="H26">
        <f>PPCL_Spot!Q26</f>
        <v>33.101591422664548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756.60066231997894</v>
      </c>
      <c r="P26" s="77">
        <v>34.177387848681697</v>
      </c>
      <c r="Q26" s="77">
        <v>22.15</v>
      </c>
      <c r="R26" s="80">
        <v>0</v>
      </c>
      <c r="S26" s="80">
        <v>0</v>
      </c>
      <c r="T26" s="78">
        <f>SUMPRODUCT(LTA!F26:AJ26,LTA!F$101:AJ$101,LTA!F$104:AJ$104)</f>
        <v>0.21</v>
      </c>
      <c r="U26" s="78">
        <f>SUMPRODUCT(LTA!F26:AJ26,LTA!F$102:AJ$102,LTA!F$104:AJ$104)</f>
        <v>135.43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-83</v>
      </c>
      <c r="AA26" s="117">
        <f>STOA!I26</f>
        <v>118.03</v>
      </c>
      <c r="AB26" s="117">
        <f>-STOA!O26</f>
        <v>0</v>
      </c>
      <c r="AC26">
        <f t="shared" si="0"/>
        <v>11.028448791848222</v>
      </c>
      <c r="AD26">
        <f t="shared" si="1"/>
        <v>1075.4674838792891</v>
      </c>
      <c r="AE26">
        <f>'IDT-1'!C26</f>
        <v>0</v>
      </c>
      <c r="AF26" s="26"/>
      <c r="AG26">
        <f t="shared" si="2"/>
        <v>1075.4674838792891</v>
      </c>
      <c r="AI26" s="75">
        <f>PXIL!I26</f>
        <v>0</v>
      </c>
      <c r="AJ26" s="75">
        <f>PXIL!O26</f>
        <v>0</v>
      </c>
      <c r="AK26" s="75">
        <f>RTM_IEX!I26</f>
        <v>4.84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5.076291079812207</v>
      </c>
      <c r="F27">
        <f>GT_Spot!Q27</f>
        <v>0</v>
      </c>
      <c r="G27">
        <f>PPCL_NG!Q27</f>
        <v>9.9600000000000009</v>
      </c>
      <c r="H27">
        <f>PPCL_Spot!Q27</f>
        <v>33.101591422664548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776.89350908184974</v>
      </c>
      <c r="P27" s="77">
        <v>34.177387848681697</v>
      </c>
      <c r="Q27" s="77">
        <v>22.15</v>
      </c>
      <c r="R27" s="80">
        <v>7.6</v>
      </c>
      <c r="S27" s="80">
        <v>0</v>
      </c>
      <c r="T27" s="78">
        <f>SUMPRODUCT(LTA!F27:AJ27,LTA!F$101:AJ$101,LTA!F$104:AJ$104)</f>
        <v>0.89999999999999991</v>
      </c>
      <c r="U27" s="78">
        <f>SUMPRODUCT(LTA!F27:AJ27,LTA!F$102:AJ$102,LTA!F$104:AJ$104)</f>
        <v>135.08000000000001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-38</v>
      </c>
      <c r="AA27" s="117">
        <f>STOA!I27</f>
        <v>61.22</v>
      </c>
      <c r="AB27" s="117">
        <f>-STOA!O27</f>
        <v>0</v>
      </c>
      <c r="AC27">
        <f t="shared" si="0"/>
        <v>10.334862104853896</v>
      </c>
      <c r="AD27">
        <f t="shared" si="1"/>
        <v>1087.7439173281543</v>
      </c>
      <c r="AE27">
        <f>'IDT-1'!C27</f>
        <v>0</v>
      </c>
      <c r="AF27" s="26"/>
      <c r="AG27">
        <f t="shared" si="2"/>
        <v>1087.7439173281543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5.076291079812207</v>
      </c>
      <c r="F28">
        <f>GT_Spot!Q28</f>
        <v>0</v>
      </c>
      <c r="G28">
        <f>PPCL_NG!Q28</f>
        <v>9.9600000000000009</v>
      </c>
      <c r="H28">
        <f>PPCL_Spot!Q28</f>
        <v>33.101591422664548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774.99467210470732</v>
      </c>
      <c r="P28" s="77">
        <v>34.177387848681697</v>
      </c>
      <c r="Q28" s="77">
        <v>22.15</v>
      </c>
      <c r="R28" s="80">
        <v>15.9</v>
      </c>
      <c r="S28" s="80">
        <v>0</v>
      </c>
      <c r="T28" s="78">
        <f>SUMPRODUCT(LTA!F28:AJ28,LTA!F$101:AJ$101,LTA!F$104:AJ$104)</f>
        <v>2.58</v>
      </c>
      <c r="U28" s="78">
        <f>SUMPRODUCT(LTA!F28:AJ28,LTA!F$102:AJ$102,LTA!F$104:AJ$104)</f>
        <v>135.22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-53</v>
      </c>
      <c r="AA28" s="117">
        <f>STOA!I28</f>
        <v>61.82</v>
      </c>
      <c r="AB28" s="117">
        <f>-STOA!O28</f>
        <v>0</v>
      </c>
      <c r="AC28">
        <f t="shared" si="0"/>
        <v>10.545660252287972</v>
      </c>
      <c r="AD28">
        <f t="shared" si="1"/>
        <v>1081.3542822035779</v>
      </c>
      <c r="AE28">
        <f>'IDT-1'!C28</f>
        <v>0</v>
      </c>
      <c r="AF28" s="26"/>
      <c r="AG28">
        <f t="shared" si="2"/>
        <v>1081.3542822035779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5.076291079812207</v>
      </c>
      <c r="F29">
        <f>GT_Spot!Q29</f>
        <v>0</v>
      </c>
      <c r="G29">
        <f>PPCL_NG!Q29</f>
        <v>9.9600000000000009</v>
      </c>
      <c r="H29">
        <f>PPCL_Spot!Q29</f>
        <v>33.101591422664548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775.22870912583505</v>
      </c>
      <c r="P29" s="77">
        <v>34.177387848681697</v>
      </c>
      <c r="Q29" s="77">
        <v>22.38</v>
      </c>
      <c r="R29" s="80">
        <v>23.075395970476759</v>
      </c>
      <c r="S29" s="80">
        <v>0</v>
      </c>
      <c r="T29" s="78">
        <f>SUMPRODUCT(LTA!F29:AJ29,LTA!F$101:AJ$101,LTA!F$104:AJ$104)</f>
        <v>5.29</v>
      </c>
      <c r="U29" s="78">
        <f>SUMPRODUCT(LTA!F29:AJ29,LTA!F$102:AJ$102,LTA!F$104:AJ$104)</f>
        <v>135.83000000000001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-68</v>
      </c>
      <c r="AA29" s="117">
        <f>STOA!I29</f>
        <v>63.089999999999996</v>
      </c>
      <c r="AB29" s="117">
        <f>-STOA!O29</f>
        <v>0</v>
      </c>
      <c r="AC29">
        <f t="shared" si="0"/>
        <v>10.829043175447021</v>
      </c>
      <c r="AD29">
        <f t="shared" si="1"/>
        <v>1083.1403322720232</v>
      </c>
      <c r="AE29">
        <f>'IDT-1'!C29</f>
        <v>0</v>
      </c>
      <c r="AF29" s="26"/>
      <c r="AG29">
        <f t="shared" si="2"/>
        <v>1083.1403322720232</v>
      </c>
      <c r="AI29" s="75">
        <f>PXIL!I29</f>
        <v>0</v>
      </c>
      <c r="AJ29" s="75">
        <f>PXIL!O29</f>
        <v>0</v>
      </c>
      <c r="AK29" s="75">
        <f>RTM_IEX!I29</f>
        <v>4.84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5.076291079812207</v>
      </c>
      <c r="F30">
        <f>GT_Spot!Q30</f>
        <v>0</v>
      </c>
      <c r="G30">
        <f>PPCL_NG!Q30</f>
        <v>9.9600000000000009</v>
      </c>
      <c r="H30">
        <f>PPCL_Spot!Q30</f>
        <v>33.101591422664548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766.81996616918775</v>
      </c>
      <c r="P30" s="77">
        <v>34.177387848681697</v>
      </c>
      <c r="Q30" s="77">
        <v>22.38</v>
      </c>
      <c r="R30" s="80">
        <v>23.33</v>
      </c>
      <c r="S30" s="80">
        <v>0</v>
      </c>
      <c r="T30" s="78">
        <f>SUMPRODUCT(LTA!F30:AJ30,LTA!F$101:AJ$101,LTA!F$104:AJ$104)</f>
        <v>8.52</v>
      </c>
      <c r="U30" s="78">
        <f>SUMPRODUCT(LTA!F30:AJ30,LTA!F$102:AJ$102,LTA!F$104:AJ$104)</f>
        <v>136.27000000000001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-78</v>
      </c>
      <c r="AA30" s="117">
        <f>STOA!I30</f>
        <v>66.290000000000006</v>
      </c>
      <c r="AB30" s="117">
        <f>-STOA!O30</f>
        <v>0</v>
      </c>
      <c r="AC30">
        <f t="shared" si="0"/>
        <v>11.348988028110284</v>
      </c>
      <c r="AD30">
        <f t="shared" si="1"/>
        <v>1121.6162484922361</v>
      </c>
      <c r="AE30">
        <f>'IDT-1'!C30</f>
        <v>0</v>
      </c>
      <c r="AF30" s="26"/>
      <c r="AG30">
        <f t="shared" si="2"/>
        <v>1121.6162484922361</v>
      </c>
      <c r="AI30" s="75">
        <f>PXIL!I30</f>
        <v>0</v>
      </c>
      <c r="AJ30" s="75">
        <f>PXIL!O30</f>
        <v>0</v>
      </c>
      <c r="AK30" s="75">
        <f>RTM_IEX!I30</f>
        <v>55.12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5.076291079812207</v>
      </c>
      <c r="F31">
        <f>GT_Spot!Q31</f>
        <v>0</v>
      </c>
      <c r="G31">
        <f>PPCL_NG!Q31</f>
        <v>9.9600000000000009</v>
      </c>
      <c r="H31">
        <f>PPCL_Spot!Q31</f>
        <v>33.101591422664548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710.80195063742485</v>
      </c>
      <c r="P31" s="77">
        <v>34.177387848681697</v>
      </c>
      <c r="Q31" s="77">
        <v>22.38</v>
      </c>
      <c r="R31" s="80">
        <v>23.6</v>
      </c>
      <c r="S31" s="80">
        <v>0</v>
      </c>
      <c r="T31" s="78">
        <f>SUMPRODUCT(LTA!F31:AJ31,LTA!F$101:AJ$101,LTA!F$104:AJ$104)</f>
        <v>15.549999999999999</v>
      </c>
      <c r="U31" s="78">
        <f>SUMPRODUCT(LTA!F31:AJ31,LTA!F$102:AJ$102,LTA!F$104:AJ$104)</f>
        <v>136.78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-48</v>
      </c>
      <c r="AA31" s="117">
        <f>STOA!I31</f>
        <v>69.97</v>
      </c>
      <c r="AB31" s="117">
        <f>-STOA!O31</f>
        <v>0</v>
      </c>
      <c r="AC31">
        <f t="shared" si="0"/>
        <v>10.316357665764908</v>
      </c>
      <c r="AD31">
        <f t="shared" si="1"/>
        <v>1065.5708633228185</v>
      </c>
      <c r="AE31">
        <f>'IDT-1'!C31</f>
        <v>0</v>
      </c>
      <c r="AF31" s="26"/>
      <c r="AG31">
        <f t="shared" si="2"/>
        <v>1065.5708633228185</v>
      </c>
      <c r="AI31" s="75">
        <f>PXIL!I31</f>
        <v>0</v>
      </c>
      <c r="AJ31" s="75">
        <f>PXIL!O31</f>
        <v>0</v>
      </c>
      <c r="AK31" s="75">
        <f>RTM_IEX!I31</f>
        <v>12.57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5.076291079812207</v>
      </c>
      <c r="F32">
        <f>GT_Spot!Q32</f>
        <v>0</v>
      </c>
      <c r="G32">
        <f>PPCL_NG!Q32</f>
        <v>9.9600000000000009</v>
      </c>
      <c r="H32">
        <f>PPCL_Spot!Q32</f>
        <v>33.101591422664548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674.14083735510314</v>
      </c>
      <c r="P32" s="77">
        <v>34.173034366397296</v>
      </c>
      <c r="Q32" s="77">
        <v>22.15</v>
      </c>
      <c r="R32" s="80">
        <v>23.749999999999996</v>
      </c>
      <c r="S32" s="80">
        <v>0</v>
      </c>
      <c r="T32" s="78">
        <f>SUMPRODUCT(LTA!F32:AJ32,LTA!F$101:AJ$101,LTA!F$104:AJ$104)</f>
        <v>24.17</v>
      </c>
      <c r="U32" s="78">
        <f>SUMPRODUCT(LTA!F32:AJ32,LTA!F$102:AJ$102,LTA!F$104:AJ$104)</f>
        <v>137.17000000000002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70.570000000000007</v>
      </c>
      <c r="AB32" s="117">
        <f>-STOA!O32</f>
        <v>0</v>
      </c>
      <c r="AC32">
        <f t="shared" si="0"/>
        <v>9.7183619876149052</v>
      </c>
      <c r="AD32">
        <f t="shared" si="1"/>
        <v>1054.4633922363623</v>
      </c>
      <c r="AE32">
        <f>'IDT-1'!C32</f>
        <v>0</v>
      </c>
      <c r="AF32" s="26"/>
      <c r="AG32">
        <f t="shared" si="2"/>
        <v>1054.4633922363623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5.076291079812207</v>
      </c>
      <c r="F33">
        <f>GT_Spot!Q33</f>
        <v>0</v>
      </c>
      <c r="G33">
        <f>PPCL_NG!Q33</f>
        <v>9.9600000000000009</v>
      </c>
      <c r="H33">
        <f>PPCL_Spot!Q33</f>
        <v>33.101591422664548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673.89008044382808</v>
      </c>
      <c r="P33" s="77">
        <v>34.173034366397296</v>
      </c>
      <c r="Q33" s="77">
        <v>22.15</v>
      </c>
      <c r="R33" s="80">
        <v>23.749999999999996</v>
      </c>
      <c r="S33" s="80">
        <v>0</v>
      </c>
      <c r="T33" s="78">
        <f>SUMPRODUCT(LTA!F33:AJ33,LTA!F$101:AJ$101,LTA!F$104:AJ$104)</f>
        <v>34.510000000000005</v>
      </c>
      <c r="U33" s="78">
        <f>SUMPRODUCT(LTA!F33:AJ33,LTA!F$102:AJ$102,LTA!F$104:AJ$104)</f>
        <v>137.58000000000001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-22</v>
      </c>
      <c r="AA33" s="117">
        <f>STOA!I33</f>
        <v>74.37</v>
      </c>
      <c r="AB33" s="117">
        <f>-STOA!O33</f>
        <v>0</v>
      </c>
      <c r="AC33">
        <f t="shared" si="0"/>
        <v>10.083904769894959</v>
      </c>
      <c r="AD33">
        <f t="shared" si="1"/>
        <v>1041.3970925428071</v>
      </c>
      <c r="AE33">
        <f>'IDT-1'!C33</f>
        <v>0</v>
      </c>
      <c r="AF33" s="26"/>
      <c r="AG33">
        <f t="shared" si="2"/>
        <v>1041.3970925428071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5.076291079812207</v>
      </c>
      <c r="F34">
        <f>GT_Spot!Q34</f>
        <v>0</v>
      </c>
      <c r="G34">
        <f>PPCL_NG!Q34</f>
        <v>9.9600000000000009</v>
      </c>
      <c r="H34">
        <f>PPCL_Spot!Q34</f>
        <v>33.101591422664548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669.44137889957767</v>
      </c>
      <c r="P34" s="77">
        <v>34.173034366397296</v>
      </c>
      <c r="Q34" s="77">
        <v>22.15</v>
      </c>
      <c r="R34" s="80">
        <v>23.749999999999996</v>
      </c>
      <c r="S34" s="80">
        <v>0</v>
      </c>
      <c r="T34" s="78">
        <f>SUMPRODUCT(LTA!F34:AJ34,LTA!F$101:AJ$101,LTA!F$104:AJ$104)</f>
        <v>45.29</v>
      </c>
      <c r="U34" s="78">
        <f>SUMPRODUCT(LTA!F34:AJ34,LTA!F$102:AJ$102,LTA!F$104:AJ$104)</f>
        <v>137.72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-27</v>
      </c>
      <c r="AA34" s="117">
        <f>STOA!I34</f>
        <v>77.5</v>
      </c>
      <c r="AB34" s="117">
        <f>-STOA!O34</f>
        <v>0</v>
      </c>
      <c r="AC34">
        <f t="shared" si="0"/>
        <v>10.212786833916532</v>
      </c>
      <c r="AD34">
        <f t="shared" si="1"/>
        <v>1045.8695089345351</v>
      </c>
      <c r="AE34">
        <f>'IDT-1'!C34</f>
        <v>0</v>
      </c>
      <c r="AF34" s="26"/>
      <c r="AG34">
        <f t="shared" si="2"/>
        <v>1045.8695089345351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5.076291079812207</v>
      </c>
      <c r="F35">
        <f>GT_Spot!Q35</f>
        <v>0</v>
      </c>
      <c r="G35">
        <f>PPCL_NG!Q35</f>
        <v>9.9600000000000009</v>
      </c>
      <c r="H35">
        <f>PPCL_Spot!Q35</f>
        <v>33.101591422664548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665.57107980306023</v>
      </c>
      <c r="P35" s="77">
        <v>34.173034366397296</v>
      </c>
      <c r="Q35" s="77">
        <v>22.15</v>
      </c>
      <c r="R35" s="80">
        <v>23.749999999999996</v>
      </c>
      <c r="S35" s="80">
        <v>0</v>
      </c>
      <c r="T35" s="78">
        <f>SUMPRODUCT(LTA!F35:AJ35,LTA!F$101:AJ$101,LTA!F$104:AJ$104)</f>
        <v>57.44</v>
      </c>
      <c r="U35" s="78">
        <f>SUMPRODUCT(LTA!F35:AJ35,LTA!F$102:AJ$102,LTA!F$104:AJ$104)</f>
        <v>137.63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81.310000000000016</v>
      </c>
      <c r="AB35" s="117">
        <f>-STOA!O35</f>
        <v>0</v>
      </c>
      <c r="AC35">
        <f t="shared" si="0"/>
        <v>10.655753047710599</v>
      </c>
      <c r="AD35">
        <f t="shared" si="1"/>
        <v>1019.4262436242235</v>
      </c>
      <c r="AE35">
        <f>'IDT-1'!C35</f>
        <v>0</v>
      </c>
      <c r="AF35" s="26"/>
      <c r="AG35">
        <f t="shared" si="2"/>
        <v>1019.4262436242235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5.076291079812207</v>
      </c>
      <c r="F36">
        <f>GT_Spot!Q36</f>
        <v>0</v>
      </c>
      <c r="G36">
        <f>PPCL_NG!Q36</f>
        <v>9.9600000000000009</v>
      </c>
      <c r="H36">
        <f>PPCL_Spot!Q36</f>
        <v>33.101591422664548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665.50445615224419</v>
      </c>
      <c r="P36" s="77">
        <v>34.173034366397296</v>
      </c>
      <c r="Q36" s="77">
        <v>22.15</v>
      </c>
      <c r="R36" s="80">
        <v>23.749999999999996</v>
      </c>
      <c r="S36" s="80">
        <v>0</v>
      </c>
      <c r="T36" s="78">
        <f>SUMPRODUCT(LTA!F36:AJ36,LTA!F$101:AJ$101,LTA!F$104:AJ$104)</f>
        <v>69.169999999999987</v>
      </c>
      <c r="U36" s="78">
        <f>SUMPRODUCT(LTA!F36:AJ36,LTA!F$102:AJ$102,LTA!F$104:AJ$104)</f>
        <v>137.76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83.47</v>
      </c>
      <c r="AB36" s="117">
        <f>-STOA!O36</f>
        <v>0</v>
      </c>
      <c r="AC36">
        <f t="shared" si="0"/>
        <v>10.91171467241635</v>
      </c>
      <c r="AD36">
        <f t="shared" si="1"/>
        <v>1018.1236583487018</v>
      </c>
      <c r="AE36">
        <f>'IDT-1'!C36</f>
        <v>0</v>
      </c>
      <c r="AF36" s="26"/>
      <c r="AG36">
        <f t="shared" si="2"/>
        <v>1018.1236583487018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5.076291079812207</v>
      </c>
      <c r="F37">
        <f>GT_Spot!Q37</f>
        <v>0</v>
      </c>
      <c r="G37">
        <f>PPCL_NG!Q37</f>
        <v>9.9600000000000009</v>
      </c>
      <c r="H37">
        <f>PPCL_Spot!Q37</f>
        <v>33.101591422664548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665.43525304906029</v>
      </c>
      <c r="P37" s="77">
        <v>34.173034366397296</v>
      </c>
      <c r="Q37" s="77">
        <v>22.15</v>
      </c>
      <c r="R37" s="80">
        <v>23.749999999999996</v>
      </c>
      <c r="S37" s="80">
        <v>0</v>
      </c>
      <c r="T37" s="78">
        <f>SUMPRODUCT(LTA!F37:AJ37,LTA!F$101:AJ$101,LTA!F$104:AJ$104)</f>
        <v>80.06</v>
      </c>
      <c r="U37" s="78">
        <f>SUMPRODUCT(LTA!F37:AJ37,LTA!F$102:AJ$102,LTA!F$104:AJ$104)</f>
        <v>137.69999999999999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85.64</v>
      </c>
      <c r="AB37" s="117">
        <f>-STOA!O37</f>
        <v>0</v>
      </c>
      <c r="AC37">
        <f t="shared" si="0"/>
        <v>10.803552497053449</v>
      </c>
      <c r="AD37">
        <f t="shared" si="1"/>
        <v>1056.1626174208809</v>
      </c>
      <c r="AE37">
        <f>'IDT-1'!C37</f>
        <v>0</v>
      </c>
      <c r="AF37" s="26"/>
      <c r="AG37">
        <f t="shared" si="2"/>
        <v>1056.1626174208809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4.9334138972809667</v>
      </c>
      <c r="F38">
        <f>GT_Spot!Q38</f>
        <v>0</v>
      </c>
      <c r="G38">
        <f>PPCL_NG!Q38</f>
        <v>9.9600000000000009</v>
      </c>
      <c r="H38">
        <f>PPCL_Spot!Q38</f>
        <v>33.101591422664548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661.29750621732353</v>
      </c>
      <c r="P38" s="77">
        <v>34.173034366397296</v>
      </c>
      <c r="Q38" s="77">
        <v>22.15</v>
      </c>
      <c r="R38" s="80">
        <v>23.749999999999996</v>
      </c>
      <c r="S38" s="80">
        <v>0</v>
      </c>
      <c r="T38" s="78">
        <f>SUMPRODUCT(LTA!F38:AJ38,LTA!F$101:AJ$101,LTA!F$104:AJ$104)</f>
        <v>90.25</v>
      </c>
      <c r="U38" s="78">
        <f>SUMPRODUCT(LTA!F38:AJ38,LTA!F$102:AJ$102,LTA!F$104:AJ$104)</f>
        <v>137.71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88.170000000000016</v>
      </c>
      <c r="AB38" s="117">
        <f>-STOA!O38</f>
        <v>0</v>
      </c>
      <c r="AC38">
        <f t="shared" si="0"/>
        <v>11.233032106615703</v>
      </c>
      <c r="AD38">
        <f t="shared" si="1"/>
        <v>1024.1825137970507</v>
      </c>
      <c r="AE38">
        <f>'IDT-1'!C38</f>
        <v>0</v>
      </c>
      <c r="AF38" s="26"/>
      <c r="AG38">
        <f t="shared" si="2"/>
        <v>1024.1825137970507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4.7803860523038599</v>
      </c>
      <c r="F39">
        <f>GT_Spot!Q39</f>
        <v>0</v>
      </c>
      <c r="G39">
        <f>PPCL_NG!Q39</f>
        <v>9.9600000000000009</v>
      </c>
      <c r="H39">
        <f>PPCL_Spot!Q39</f>
        <v>33.101591422664548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662.55445333976263</v>
      </c>
      <c r="P39" s="77">
        <v>34.173034366397296</v>
      </c>
      <c r="Q39" s="77">
        <v>22.15</v>
      </c>
      <c r="R39" s="80">
        <v>23.749999999999996</v>
      </c>
      <c r="S39" s="80">
        <v>0</v>
      </c>
      <c r="T39" s="78">
        <f>SUMPRODUCT(LTA!F39:AJ39,LTA!F$101:AJ$101,LTA!F$104:AJ$104)</f>
        <v>100.58</v>
      </c>
      <c r="U39" s="78">
        <f>SUMPRODUCT(LTA!F39:AJ39,LTA!F$102:AJ$102,LTA!F$104:AJ$104)</f>
        <v>137.87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88.77000000000001</v>
      </c>
      <c r="AB39" s="117">
        <f>-STOA!O39</f>
        <v>0</v>
      </c>
      <c r="AC39">
        <f t="shared" si="0"/>
        <v>11.340338596257366</v>
      </c>
      <c r="AD39">
        <f t="shared" si="1"/>
        <v>1036.2691265848707</v>
      </c>
      <c r="AE39">
        <f>'IDT-1'!C39</f>
        <v>0</v>
      </c>
      <c r="AF39" s="26"/>
      <c r="AG39">
        <f t="shared" si="2"/>
        <v>1036.2691265848707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4.7803860523038599</v>
      </c>
      <c r="F40">
        <f>GT_Spot!Q40</f>
        <v>0</v>
      </c>
      <c r="G40">
        <f>PPCL_NG!Q40</f>
        <v>9.9600000000000009</v>
      </c>
      <c r="H40">
        <f>PPCL_Spot!Q40</f>
        <v>33.101591422664548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662.48510845822648</v>
      </c>
      <c r="P40" s="77">
        <v>34.173034366397296</v>
      </c>
      <c r="Q40" s="77">
        <v>22.15</v>
      </c>
      <c r="R40" s="80">
        <v>23.749999999999996</v>
      </c>
      <c r="S40" s="80">
        <v>0</v>
      </c>
      <c r="T40" s="78">
        <f>SUMPRODUCT(LTA!F40:AJ40,LTA!F$101:AJ$101,LTA!F$104:AJ$104)</f>
        <v>111.53</v>
      </c>
      <c r="U40" s="78">
        <f>SUMPRODUCT(LTA!F40:AJ40,LTA!F$102:AJ$102,LTA!F$104:AJ$104)</f>
        <v>137.85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89.970000000000013</v>
      </c>
      <c r="AB40" s="117">
        <f>-STOA!O40</f>
        <v>0</v>
      </c>
      <c r="AC40">
        <f t="shared" si="0"/>
        <v>11.268909810855943</v>
      </c>
      <c r="AD40">
        <f t="shared" si="1"/>
        <v>1068.4012104887361</v>
      </c>
      <c r="AE40">
        <f>'IDT-1'!C40</f>
        <v>0</v>
      </c>
      <c r="AF40" s="26"/>
      <c r="AG40">
        <f t="shared" si="2"/>
        <v>1068.4012104887361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4.7803860523038599</v>
      </c>
      <c r="F41">
        <f>GT_Spot!Q41</f>
        <v>0</v>
      </c>
      <c r="G41">
        <f>PPCL_NG!Q41</f>
        <v>9.9600000000000009</v>
      </c>
      <c r="H41">
        <f>PPCL_Spot!Q41</f>
        <v>33.101591422664548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667.03089163095035</v>
      </c>
      <c r="P41" s="77">
        <v>34.173034366397296</v>
      </c>
      <c r="Q41" s="77">
        <v>22.15</v>
      </c>
      <c r="R41" s="80">
        <v>23.749999999999996</v>
      </c>
      <c r="S41" s="80">
        <v>0</v>
      </c>
      <c r="T41" s="78">
        <f>SUMPRODUCT(LTA!F41:AJ41,LTA!F$101:AJ$101,LTA!F$104:AJ$104)</f>
        <v>120.58999999999999</v>
      </c>
      <c r="U41" s="78">
        <f>SUMPRODUCT(LTA!F41:AJ41,LTA!F$102:AJ$102,LTA!F$104:AJ$104)</f>
        <v>137.97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90.87</v>
      </c>
      <c r="AB41" s="117">
        <f>-STOA!O41</f>
        <v>0</v>
      </c>
      <c r="AC41">
        <f t="shared" si="0"/>
        <v>11.530788615608841</v>
      </c>
      <c r="AD41">
        <f t="shared" si="1"/>
        <v>1067.765114856707</v>
      </c>
      <c r="AE41">
        <f>'IDT-1'!C41</f>
        <v>0</v>
      </c>
      <c r="AF41" s="26"/>
      <c r="AG41">
        <f t="shared" si="2"/>
        <v>1067.765114856707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-115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4.7803860523038599</v>
      </c>
      <c r="F42">
        <f>GT_Spot!Q42</f>
        <v>0</v>
      </c>
      <c r="G42">
        <f>PPCL_NG!Q42</f>
        <v>9.9600000000000009</v>
      </c>
      <c r="H42">
        <f>PPCL_Spot!Q42</f>
        <v>33.101591422664548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667.46301139954346</v>
      </c>
      <c r="P42" s="77">
        <v>34.173034366397296</v>
      </c>
      <c r="Q42" s="77">
        <v>22.15</v>
      </c>
      <c r="R42" s="80">
        <v>23.749999999999996</v>
      </c>
      <c r="S42" s="80">
        <v>0</v>
      </c>
      <c r="T42" s="78">
        <f>SUMPRODUCT(LTA!F42:AJ42,LTA!F$101:AJ$101,LTA!F$104:AJ$104)</f>
        <v>128.85</v>
      </c>
      <c r="U42" s="78">
        <f>SUMPRODUCT(LTA!F42:AJ42,LTA!F$102:AJ$102,LTA!F$104:AJ$104)</f>
        <v>137.93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92.070000000000007</v>
      </c>
      <c r="AB42" s="117">
        <f>-STOA!O42</f>
        <v>0</v>
      </c>
      <c r="AC42">
        <f t="shared" si="0"/>
        <v>11.484315356739531</v>
      </c>
      <c r="AD42">
        <f t="shared" si="1"/>
        <v>1092.6637078841695</v>
      </c>
      <c r="AE42">
        <f>'IDT-1'!C42</f>
        <v>0</v>
      </c>
      <c r="AF42" s="26"/>
      <c r="AG42">
        <f t="shared" si="2"/>
        <v>1092.6637078841695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4.7803860523038599</v>
      </c>
      <c r="F43">
        <f>GT_Spot!Q43</f>
        <v>0</v>
      </c>
      <c r="G43">
        <f>PPCL_NG!Q43</f>
        <v>9.9600000000000009</v>
      </c>
      <c r="H43">
        <f>PPCL_Spot!Q43</f>
        <v>33.101591422664548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666.83589601908545</v>
      </c>
      <c r="P43" s="77">
        <v>34.173034366397296</v>
      </c>
      <c r="Q43" s="77">
        <v>22.15</v>
      </c>
      <c r="R43" s="80">
        <v>23.749999999999996</v>
      </c>
      <c r="S43" s="80">
        <v>0</v>
      </c>
      <c r="T43" s="78">
        <f>SUMPRODUCT(LTA!F43:AJ43,LTA!F$101:AJ$101,LTA!F$104:AJ$104)</f>
        <v>138.25</v>
      </c>
      <c r="U43" s="78">
        <f>SUMPRODUCT(LTA!F43:AJ43,LTA!F$102:AJ$102,LTA!F$104:AJ$104)</f>
        <v>137.86000000000001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92.970000000000013</v>
      </c>
      <c r="AB43" s="117">
        <f>-STOA!O43</f>
        <v>0</v>
      </c>
      <c r="AC43">
        <f t="shared" si="0"/>
        <v>11.613211379002477</v>
      </c>
      <c r="AD43">
        <f t="shared" si="1"/>
        <v>1097.1376964814485</v>
      </c>
      <c r="AE43">
        <f>'IDT-1'!C43</f>
        <v>0</v>
      </c>
      <c r="AF43" s="26"/>
      <c r="AG43">
        <f t="shared" si="2"/>
        <v>1097.1376964814485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4.7803860523038599</v>
      </c>
      <c r="F44">
        <f>GT_Spot!Q44</f>
        <v>0</v>
      </c>
      <c r="G44">
        <f>PPCL_NG!Q44</f>
        <v>9.9600000000000009</v>
      </c>
      <c r="H44">
        <f>PPCL_Spot!Q44</f>
        <v>33.101591422664548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666.80644097835761</v>
      </c>
      <c r="P44" s="77">
        <v>34.173034366397296</v>
      </c>
      <c r="Q44" s="77">
        <v>22.15</v>
      </c>
      <c r="R44" s="80">
        <v>23.749999999999996</v>
      </c>
      <c r="S44" s="80">
        <v>0</v>
      </c>
      <c r="T44" s="78">
        <f>SUMPRODUCT(LTA!F44:AJ44,LTA!F$101:AJ$101,LTA!F$104:AJ$104)</f>
        <v>144.69</v>
      </c>
      <c r="U44" s="78">
        <f>SUMPRODUCT(LTA!F44:AJ44,LTA!F$102:AJ$102,LTA!F$104:AJ$104)</f>
        <v>137.99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94.170000000000016</v>
      </c>
      <c r="AB44" s="117">
        <f>-STOA!O44</f>
        <v>0</v>
      </c>
      <c r="AC44">
        <f t="shared" si="0"/>
        <v>11.548156261811144</v>
      </c>
      <c r="AD44">
        <f t="shared" si="1"/>
        <v>1119.9432965579122</v>
      </c>
      <c r="AE44">
        <f>'IDT-1'!C44</f>
        <v>0</v>
      </c>
      <c r="AF44" s="26"/>
      <c r="AG44">
        <f t="shared" si="2"/>
        <v>1119.9432965579122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4.7803860523038599</v>
      </c>
      <c r="F45">
        <f>GT_Spot!Q45</f>
        <v>0</v>
      </c>
      <c r="G45">
        <f>PPCL_NG!Q45</f>
        <v>9.9600000000000009</v>
      </c>
      <c r="H45">
        <f>PPCL_Spot!Q45</f>
        <v>33.101591422664548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673.77856281498475</v>
      </c>
      <c r="P45" s="77">
        <v>34.173034366397296</v>
      </c>
      <c r="Q45" s="77">
        <v>22.15</v>
      </c>
      <c r="R45" s="80">
        <v>23.749999999999996</v>
      </c>
      <c r="S45" s="80">
        <v>0</v>
      </c>
      <c r="T45" s="78">
        <f>SUMPRODUCT(LTA!F45:AJ45,LTA!F$101:AJ$101,LTA!F$104:AJ$104)</f>
        <v>149.69999999999999</v>
      </c>
      <c r="U45" s="78">
        <f>SUMPRODUCT(LTA!F45:AJ45,LTA!F$102:AJ$102,LTA!F$104:AJ$104)</f>
        <v>139.92000000000002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93.570000000000007</v>
      </c>
      <c r="AB45" s="117">
        <f>-STOA!O45</f>
        <v>0</v>
      </c>
      <c r="AC45">
        <f t="shared" si="0"/>
        <v>11.620912296362487</v>
      </c>
      <c r="AD45">
        <f t="shared" si="1"/>
        <v>1138.1826623599877</v>
      </c>
      <c r="AE45">
        <f>'IDT-1'!C45</f>
        <v>0</v>
      </c>
      <c r="AF45" s="26"/>
      <c r="AG45">
        <f t="shared" si="2"/>
        <v>1138.1826623599877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4.7803860523038599</v>
      </c>
      <c r="F46">
        <f>GT_Spot!Q46</f>
        <v>0</v>
      </c>
      <c r="G46">
        <f>PPCL_NG!Q46</f>
        <v>9.9600000000000009</v>
      </c>
      <c r="H46">
        <f>PPCL_Spot!Q46</f>
        <v>33.101591422664548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689.42128531492972</v>
      </c>
      <c r="P46" s="77">
        <v>34.173034366397296</v>
      </c>
      <c r="Q46" s="77">
        <v>22.15</v>
      </c>
      <c r="R46" s="80">
        <v>23.749999999999996</v>
      </c>
      <c r="S46" s="80">
        <v>0</v>
      </c>
      <c r="T46" s="78">
        <f>SUMPRODUCT(LTA!F46:AJ46,LTA!F$101:AJ$101,LTA!F$104:AJ$104)</f>
        <v>152.9</v>
      </c>
      <c r="U46" s="78">
        <f>SUMPRODUCT(LTA!F46:AJ46,LTA!F$102:AJ$102,LTA!F$104:AJ$104)</f>
        <v>139.87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94.170000000000016</v>
      </c>
      <c r="AB46" s="117">
        <f>-STOA!O46</f>
        <v>0</v>
      </c>
      <c r="AC46">
        <f t="shared" si="0"/>
        <v>11.569615066307117</v>
      </c>
      <c r="AD46">
        <f t="shared" si="1"/>
        <v>1182.6266820899882</v>
      </c>
      <c r="AE46">
        <f>'IDT-1'!C46</f>
        <v>0</v>
      </c>
      <c r="AF46" s="26"/>
      <c r="AG46">
        <f t="shared" si="2"/>
        <v>1182.6266820899882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4.7803860523038599</v>
      </c>
      <c r="F47">
        <f>GT_Spot!Q47</f>
        <v>0</v>
      </c>
      <c r="G47">
        <f>PPCL_NG!Q47</f>
        <v>9.9600000000000009</v>
      </c>
      <c r="H47">
        <f>PPCL_Spot!Q47</f>
        <v>33.101591422664548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668.23161891416191</v>
      </c>
      <c r="P47" s="77">
        <v>34.177387848681697</v>
      </c>
      <c r="Q47" s="77">
        <v>22.15</v>
      </c>
      <c r="R47" s="80">
        <v>23.749999999999996</v>
      </c>
      <c r="S47" s="80">
        <v>0</v>
      </c>
      <c r="T47" s="78">
        <f>SUMPRODUCT(LTA!F47:AJ47,LTA!F$101:AJ$101,LTA!F$104:AJ$104)</f>
        <v>155.44999999999999</v>
      </c>
      <c r="U47" s="78">
        <f>SUMPRODUCT(LTA!F47:AJ47,LTA!F$102:AJ$102,LTA!F$104:AJ$104)</f>
        <v>139.94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94.77000000000001</v>
      </c>
      <c r="AB47" s="117">
        <f>-STOA!O47</f>
        <v>0</v>
      </c>
      <c r="AC47">
        <f t="shared" si="0"/>
        <v>11.189567124569582</v>
      </c>
      <c r="AD47">
        <f t="shared" si="1"/>
        <v>1190.0414171132425</v>
      </c>
      <c r="AE47">
        <f>'IDT-1'!C47</f>
        <v>0</v>
      </c>
      <c r="AF47" s="26"/>
      <c r="AG47">
        <f t="shared" si="2"/>
        <v>1190.0414171132425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4.7803860523038599</v>
      </c>
      <c r="F48">
        <f>GT_Spot!Q48</f>
        <v>0</v>
      </c>
      <c r="G48">
        <f>PPCL_NG!Q48</f>
        <v>9.9600000000000009</v>
      </c>
      <c r="H48">
        <f>PPCL_Spot!Q48</f>
        <v>33.101591422664548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701.40780410898412</v>
      </c>
      <c r="P48" s="77">
        <v>34.177387848681697</v>
      </c>
      <c r="Q48" s="77">
        <v>22.15</v>
      </c>
      <c r="R48" s="80">
        <v>23.749999999999996</v>
      </c>
      <c r="S48" s="80">
        <v>0</v>
      </c>
      <c r="T48" s="78">
        <f>SUMPRODUCT(LTA!F48:AJ48,LTA!F$101:AJ$101,LTA!F$104:AJ$104)</f>
        <v>157.13</v>
      </c>
      <c r="U48" s="78">
        <f>SUMPRODUCT(LTA!F48:AJ48,LTA!F$102:AJ$102,LTA!F$104:AJ$104)</f>
        <v>139.87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94.77000000000001</v>
      </c>
      <c r="AB48" s="117">
        <f>-STOA!O48</f>
        <v>0</v>
      </c>
      <c r="AC48">
        <f t="shared" si="0"/>
        <v>11.584466829505971</v>
      </c>
      <c r="AD48">
        <f t="shared" si="1"/>
        <v>1214.4327026031281</v>
      </c>
      <c r="AE48">
        <f>'IDT-1'!C48</f>
        <v>0</v>
      </c>
      <c r="AF48" s="26"/>
      <c r="AG48">
        <f t="shared" si="2"/>
        <v>1214.4327026031281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4.7803860523038599</v>
      </c>
      <c r="F49">
        <f>GT_Spot!Q49</f>
        <v>0</v>
      </c>
      <c r="G49">
        <f>PPCL_NG!Q49</f>
        <v>9.9600000000000009</v>
      </c>
      <c r="H49">
        <f>PPCL_Spot!Q49</f>
        <v>33.101591422664548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714.10661138320847</v>
      </c>
      <c r="P49" s="77">
        <v>34.177387848681697</v>
      </c>
      <c r="Q49" s="77">
        <v>22.15</v>
      </c>
      <c r="R49" s="80">
        <v>23.749999999999996</v>
      </c>
      <c r="S49" s="80">
        <v>0</v>
      </c>
      <c r="T49" s="78">
        <f>SUMPRODUCT(LTA!F49:AJ49,LTA!F$101:AJ$101,LTA!F$104:AJ$104)</f>
        <v>159.74</v>
      </c>
      <c r="U49" s="78">
        <f>SUMPRODUCT(LTA!F49:AJ49,LTA!F$102:AJ$102,LTA!F$104:AJ$104)</f>
        <v>139.85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94.77000000000001</v>
      </c>
      <c r="AB49" s="117">
        <f>-STOA!O49</f>
        <v>0</v>
      </c>
      <c r="AC49">
        <f t="shared" si="0"/>
        <v>11.896570883963051</v>
      </c>
      <c r="AD49">
        <f t="shared" si="1"/>
        <v>1209.4094058228955</v>
      </c>
      <c r="AE49">
        <f>'IDT-1'!C49</f>
        <v>0</v>
      </c>
      <c r="AF49" s="26"/>
      <c r="AG49">
        <f t="shared" si="2"/>
        <v>1209.4094058228955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4.7803860523038599</v>
      </c>
      <c r="F50">
        <f>GT_Spot!Q50</f>
        <v>0</v>
      </c>
      <c r="G50">
        <f>PPCL_NG!Q50</f>
        <v>9.9600000000000009</v>
      </c>
      <c r="H50">
        <f>PPCL_Spot!Q50</f>
        <v>33.101591422664548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714.11478951556342</v>
      </c>
      <c r="P50" s="77">
        <v>34.177387848681697</v>
      </c>
      <c r="Q50" s="77">
        <v>22.15</v>
      </c>
      <c r="R50" s="80">
        <v>23.749999999999996</v>
      </c>
      <c r="S50" s="80">
        <v>0</v>
      </c>
      <c r="T50" s="78">
        <f>SUMPRODUCT(LTA!F50:AJ50,LTA!F$101:AJ$101,LTA!F$104:AJ$104)</f>
        <v>159.58999999999997</v>
      </c>
      <c r="U50" s="78">
        <f>SUMPRODUCT(LTA!F50:AJ50,LTA!F$102:AJ$102,LTA!F$104:AJ$104)</f>
        <v>140.01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95.070000000000007</v>
      </c>
      <c r="AB50" s="117">
        <f>-STOA!O50</f>
        <v>0</v>
      </c>
      <c r="AC50">
        <f t="shared" si="0"/>
        <v>11.810589576305821</v>
      </c>
      <c r="AD50">
        <f t="shared" si="1"/>
        <v>1219.8135652629076</v>
      </c>
      <c r="AE50">
        <f>'IDT-1'!C50</f>
        <v>0</v>
      </c>
      <c r="AF50" s="26"/>
      <c r="AG50">
        <f t="shared" si="2"/>
        <v>1219.8135652629076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4.6337484433374838</v>
      </c>
      <c r="F51">
        <f>GT_Spot!Q51</f>
        <v>0</v>
      </c>
      <c r="G51">
        <f>PPCL_NG!Q51</f>
        <v>9.9600000000000009</v>
      </c>
      <c r="H51">
        <f>PPCL_Spot!Q51</f>
        <v>33.101591422664548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749.809443555352</v>
      </c>
      <c r="P51" s="77">
        <v>34.177387848681697</v>
      </c>
      <c r="Q51" s="77">
        <v>22.15</v>
      </c>
      <c r="R51" s="80">
        <v>23.749999999999996</v>
      </c>
      <c r="S51" s="80">
        <v>0</v>
      </c>
      <c r="T51" s="78">
        <f>SUMPRODUCT(LTA!F51:AJ51,LTA!F$101:AJ$101,LTA!F$104:AJ$104)</f>
        <v>160.16</v>
      </c>
      <c r="U51" s="78">
        <f>SUMPRODUCT(LTA!F51:AJ51,LTA!F$102:AJ$102,LTA!F$104:AJ$104)</f>
        <v>139.97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71.87</v>
      </c>
      <c r="AB51" s="117">
        <f>-STOA!O51</f>
        <v>0</v>
      </c>
      <c r="AC51">
        <f t="shared" si="0"/>
        <v>11.968306758508035</v>
      </c>
      <c r="AD51">
        <f t="shared" si="1"/>
        <v>1227.5338645115278</v>
      </c>
      <c r="AE51">
        <f>'IDT-1'!C51</f>
        <v>0</v>
      </c>
      <c r="AF51" s="26"/>
      <c r="AG51">
        <f t="shared" si="2"/>
        <v>1227.5338645115278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4.63601926163724</v>
      </c>
      <c r="F52">
        <f>GT_Spot!Q52</f>
        <v>0</v>
      </c>
      <c r="G52">
        <f>PPCL_NG!Q52</f>
        <v>9.9600000000000009</v>
      </c>
      <c r="H52">
        <f>PPCL_Spot!Q52</f>
        <v>33.101591422664548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749.80891963447993</v>
      </c>
      <c r="P52" s="77">
        <v>34.177387848681697</v>
      </c>
      <c r="Q52" s="77">
        <v>22.15</v>
      </c>
      <c r="R52" s="80">
        <v>23.749999999999996</v>
      </c>
      <c r="S52" s="80">
        <v>0</v>
      </c>
      <c r="T52" s="78">
        <f>SUMPRODUCT(LTA!F52:AJ52,LTA!F$101:AJ$101,LTA!F$104:AJ$104)</f>
        <v>159.54</v>
      </c>
      <c r="U52" s="78">
        <f>SUMPRODUCT(LTA!F52:AJ52,LTA!F$102:AJ$102,LTA!F$104:AJ$104)</f>
        <v>139.96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71.87</v>
      </c>
      <c r="AB52" s="117">
        <f>-STOA!O52</f>
        <v>0</v>
      </c>
      <c r="AC52">
        <f t="shared" si="0"/>
        <v>11.82960621837247</v>
      </c>
      <c r="AD52">
        <f t="shared" si="1"/>
        <v>1242.0443119490913</v>
      </c>
      <c r="AE52">
        <f>'IDT-1'!C52</f>
        <v>0</v>
      </c>
      <c r="AF52" s="26"/>
      <c r="AG52">
        <f t="shared" si="2"/>
        <v>1242.0443119490913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4.63601926163724</v>
      </c>
      <c r="F53">
        <f>GT_Spot!Q53</f>
        <v>0</v>
      </c>
      <c r="G53">
        <f>PPCL_NG!Q53</f>
        <v>9.9600000000000009</v>
      </c>
      <c r="H53">
        <f>PPCL_Spot!Q53</f>
        <v>33.101591422664548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749.49461928879339</v>
      </c>
      <c r="P53" s="77">
        <v>34.177387848681697</v>
      </c>
      <c r="Q53" s="77">
        <v>22.15</v>
      </c>
      <c r="R53" s="80">
        <v>23.749999999999996</v>
      </c>
      <c r="S53" s="80">
        <v>0</v>
      </c>
      <c r="T53" s="78">
        <f>SUMPRODUCT(LTA!F53:AJ53,LTA!F$101:AJ$101,LTA!F$104:AJ$104)</f>
        <v>159.91999999999999</v>
      </c>
      <c r="U53" s="78">
        <f>SUMPRODUCT(LTA!F53:AJ53,LTA!F$102:AJ$102,LTA!F$104:AJ$104)</f>
        <v>139.94999999999999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71.87</v>
      </c>
      <c r="AB53" s="117">
        <f>-STOA!O53</f>
        <v>0</v>
      </c>
      <c r="AC53">
        <f t="shared" si="0"/>
        <v>12.05204956338531</v>
      </c>
      <c r="AD53">
        <f t="shared" si="1"/>
        <v>1216.8775682583916</v>
      </c>
      <c r="AE53">
        <f>'IDT-1'!C53</f>
        <v>0</v>
      </c>
      <c r="AF53" s="26"/>
      <c r="AG53">
        <f t="shared" si="2"/>
        <v>1216.8775682583916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4.63601926163724</v>
      </c>
      <c r="F54">
        <f>GT_Spot!Q54</f>
        <v>0</v>
      </c>
      <c r="G54">
        <f>PPCL_NG!Q54</f>
        <v>9.9600000000000009</v>
      </c>
      <c r="H54">
        <f>PPCL_Spot!Q54</f>
        <v>33.101591422664548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749.49469887805822</v>
      </c>
      <c r="P54" s="77">
        <v>34.177387848681697</v>
      </c>
      <c r="Q54" s="77">
        <v>22.15</v>
      </c>
      <c r="R54" s="80">
        <v>23.749999999999996</v>
      </c>
      <c r="S54" s="80">
        <v>0</v>
      </c>
      <c r="T54" s="78">
        <f>SUMPRODUCT(LTA!F54:AJ54,LTA!F$101:AJ$101,LTA!F$104:AJ$104)</f>
        <v>160.32</v>
      </c>
      <c r="U54" s="78">
        <f>SUMPRODUCT(LTA!F54:AJ54,LTA!F$102:AJ$102,LTA!F$104:AJ$104)</f>
        <v>139.96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71.570000000000007</v>
      </c>
      <c r="AB54" s="117">
        <f>-STOA!O54</f>
        <v>0</v>
      </c>
      <c r="AC54">
        <f t="shared" si="0"/>
        <v>11.919846350937911</v>
      </c>
      <c r="AD54">
        <f t="shared" si="1"/>
        <v>1232.1198510601039</v>
      </c>
      <c r="AE54">
        <f>'IDT-1'!C54</f>
        <v>0</v>
      </c>
      <c r="AF54" s="26"/>
      <c r="AG54">
        <f t="shared" si="2"/>
        <v>1232.1198510601039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4.63601926163724</v>
      </c>
      <c r="F55">
        <f>GT_Spot!Q55</f>
        <v>0</v>
      </c>
      <c r="G55">
        <f>PPCL_NG!Q55</f>
        <v>9.9600000000000009</v>
      </c>
      <c r="H55">
        <f>PPCL_Spot!Q55</f>
        <v>33.101591422664548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712.91863844817192</v>
      </c>
      <c r="P55" s="77">
        <v>34.177387848681697</v>
      </c>
      <c r="Q55" s="77">
        <v>22.15</v>
      </c>
      <c r="R55" s="80">
        <v>23.749999999999996</v>
      </c>
      <c r="S55" s="80">
        <v>0</v>
      </c>
      <c r="T55" s="78">
        <f>SUMPRODUCT(LTA!F55:AJ55,LTA!F$101:AJ$101,LTA!F$104:AJ$104)</f>
        <v>160.81</v>
      </c>
      <c r="U55" s="78">
        <f>SUMPRODUCT(LTA!F55:AJ55,LTA!F$102:AJ$102,LTA!F$104:AJ$104)</f>
        <v>140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71.570000000000007</v>
      </c>
      <c r="AB55" s="117">
        <f>-STOA!O55</f>
        <v>0</v>
      </c>
      <c r="AC55">
        <f t="shared" si="0"/>
        <v>11.380687831100028</v>
      </c>
      <c r="AD55">
        <f t="shared" si="1"/>
        <v>1221.6129491500553</v>
      </c>
      <c r="AE55">
        <f>'IDT-1'!C55</f>
        <v>0</v>
      </c>
      <c r="AF55" s="26"/>
      <c r="AG55">
        <f t="shared" si="2"/>
        <v>1221.6129491500553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4.63601926163724</v>
      </c>
      <c r="F56">
        <f>GT_Spot!Q56</f>
        <v>0</v>
      </c>
      <c r="G56">
        <f>PPCL_NG!Q56</f>
        <v>9.9600000000000009</v>
      </c>
      <c r="H56">
        <f>PPCL_Spot!Q56</f>
        <v>33.101591422664548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716.04543698675445</v>
      </c>
      <c r="P56" s="77">
        <v>34.177387848681697</v>
      </c>
      <c r="Q56" s="77">
        <v>22.15</v>
      </c>
      <c r="R56" s="80">
        <v>23.749999999999996</v>
      </c>
      <c r="S56" s="80">
        <v>0</v>
      </c>
      <c r="T56" s="78">
        <f>SUMPRODUCT(LTA!F56:AJ56,LTA!F$101:AJ$101,LTA!F$104:AJ$104)</f>
        <v>159.10999999999999</v>
      </c>
      <c r="U56" s="78">
        <f>SUMPRODUCT(LTA!F56:AJ56,LTA!F$102:AJ$102,LTA!F$104:AJ$104)</f>
        <v>139.88999999999999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70.600000000000009</v>
      </c>
      <c r="AB56" s="117">
        <f>-STOA!O56</f>
        <v>0</v>
      </c>
      <c r="AC56">
        <f t="shared" si="0"/>
        <v>11.294958383017597</v>
      </c>
      <c r="AD56">
        <f t="shared" si="1"/>
        <v>1232.0454771367201</v>
      </c>
      <c r="AE56">
        <f>'IDT-1'!C56</f>
        <v>0</v>
      </c>
      <c r="AF56" s="26"/>
      <c r="AG56">
        <f t="shared" si="2"/>
        <v>1232.0454771367201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4.63601926163724</v>
      </c>
      <c r="F57">
        <f>GT_Spot!Q57</f>
        <v>0</v>
      </c>
      <c r="G57">
        <f>PPCL_NG!Q57</f>
        <v>9.9600000000000009</v>
      </c>
      <c r="H57">
        <f>PPCL_Spot!Q57</f>
        <v>33.101591422664548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749.53174068432384</v>
      </c>
      <c r="P57" s="77">
        <v>34.177387848681697</v>
      </c>
      <c r="Q57" s="77">
        <v>22.15</v>
      </c>
      <c r="R57" s="80">
        <v>23.749999999999996</v>
      </c>
      <c r="S57" s="80">
        <v>0</v>
      </c>
      <c r="T57" s="78">
        <f>SUMPRODUCT(LTA!F57:AJ57,LTA!F$101:AJ$101,LTA!F$104:AJ$104)</f>
        <v>159.03</v>
      </c>
      <c r="U57" s="78">
        <f>SUMPRODUCT(LTA!F57:AJ57,LTA!F$102:AJ$102,LTA!F$104:AJ$104)</f>
        <v>139.98000000000002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70.600000000000009</v>
      </c>
      <c r="AB57" s="117">
        <f>-STOA!O57</f>
        <v>0</v>
      </c>
      <c r="AC57">
        <f t="shared" si="0"/>
        <v>11.500944580334258</v>
      </c>
      <c r="AD57">
        <f t="shared" si="1"/>
        <v>1275.3357946369729</v>
      </c>
      <c r="AE57">
        <f>'IDT-1'!C57</f>
        <v>0</v>
      </c>
      <c r="AF57" s="26"/>
      <c r="AG57">
        <f t="shared" si="2"/>
        <v>1275.3357946369729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4.63601926163724</v>
      </c>
      <c r="F58">
        <f>GT_Spot!Q58</f>
        <v>0</v>
      </c>
      <c r="G58">
        <f>PPCL_NG!Q58</f>
        <v>9.9600000000000009</v>
      </c>
      <c r="H58">
        <f>PPCL_Spot!Q58</f>
        <v>33.101591422664548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793.80441401346877</v>
      </c>
      <c r="P58" s="77">
        <v>34.177387848681697</v>
      </c>
      <c r="Q58" s="77">
        <v>22.15</v>
      </c>
      <c r="R58" s="80">
        <v>23.749999999999996</v>
      </c>
      <c r="S58" s="80">
        <v>0</v>
      </c>
      <c r="T58" s="78">
        <f>SUMPRODUCT(LTA!F58:AJ58,LTA!F$101:AJ$101,LTA!F$104:AJ$104)</f>
        <v>158.13</v>
      </c>
      <c r="U58" s="78">
        <f>SUMPRODUCT(LTA!F58:AJ58,LTA!F$102:AJ$102,LTA!F$104:AJ$104)</f>
        <v>139.96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94.77000000000001</v>
      </c>
      <c r="AB58" s="117">
        <f>-STOA!O58</f>
        <v>0</v>
      </c>
      <c r="AC58">
        <f t="shared" si="0"/>
        <v>12.450269206518547</v>
      </c>
      <c r="AD58">
        <f t="shared" si="1"/>
        <v>1301.909143339934</v>
      </c>
      <c r="AE58">
        <f>'IDT-1'!C58</f>
        <v>0</v>
      </c>
      <c r="AF58" s="26"/>
      <c r="AG58">
        <f t="shared" si="2"/>
        <v>1301.909143339934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4.4893097913322642</v>
      </c>
      <c r="F59">
        <f>GT_Spot!Q59</f>
        <v>0</v>
      </c>
      <c r="G59">
        <f>PPCL_NG!Q59</f>
        <v>9.9600000000000009</v>
      </c>
      <c r="H59">
        <f>PPCL_Spot!Q59</f>
        <v>33.101591422664548</v>
      </c>
      <c r="I59">
        <f>Bawana_NG!Q59</f>
        <v>-1.56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792.4107973130649</v>
      </c>
      <c r="P59" s="77">
        <v>34.177387848681697</v>
      </c>
      <c r="Q59" s="77">
        <v>22.15</v>
      </c>
      <c r="R59" s="80">
        <v>23.749999999999996</v>
      </c>
      <c r="S59" s="80">
        <v>0</v>
      </c>
      <c r="T59" s="78">
        <f>SUMPRODUCT(LTA!F59:AJ59,LTA!F$101:AJ$101,LTA!F$104:AJ$104)</f>
        <v>156.66</v>
      </c>
      <c r="U59" s="78">
        <f>SUMPRODUCT(LTA!F59:AJ59,LTA!F$102:AJ$102,LTA!F$104:AJ$104)</f>
        <v>135.41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85.11</v>
      </c>
      <c r="AB59" s="117">
        <f>-STOA!O59</f>
        <v>0</v>
      </c>
      <c r="AC59">
        <f t="shared" si="0"/>
        <v>11.557065839041167</v>
      </c>
      <c r="AD59">
        <f t="shared" si="1"/>
        <v>1298.6120205367024</v>
      </c>
      <c r="AE59">
        <f>'IDT-1'!C59</f>
        <v>0</v>
      </c>
      <c r="AF59" s="26"/>
      <c r="AG59">
        <f t="shared" si="2"/>
        <v>1298.6120205367024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14.51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4.4893097913322642</v>
      </c>
      <c r="F60">
        <f>GT_Spot!Q60</f>
        <v>0</v>
      </c>
      <c r="G60">
        <f>PPCL_NG!Q60</f>
        <v>9.9600000000000009</v>
      </c>
      <c r="H60">
        <f>PPCL_Spot!Q60</f>
        <v>33.101591422664548</v>
      </c>
      <c r="I60">
        <f>Bawana_NG!Q60</f>
        <v>6.24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792.41114905896529</v>
      </c>
      <c r="P60" s="77">
        <v>34.177387848681697</v>
      </c>
      <c r="Q60" s="77">
        <v>22.15</v>
      </c>
      <c r="R60" s="80">
        <v>23.749999999999996</v>
      </c>
      <c r="S60" s="80">
        <v>0</v>
      </c>
      <c r="T60" s="78">
        <f>SUMPRODUCT(LTA!F60:AJ60,LTA!F$101:AJ$101,LTA!F$104:AJ$104)</f>
        <v>154.9</v>
      </c>
      <c r="U60" s="78">
        <f>SUMPRODUCT(LTA!F60:AJ60,LTA!F$102:AJ$102,LTA!F$104:AJ$104)</f>
        <v>135.38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85.11</v>
      </c>
      <c r="AB60" s="117">
        <f>-STOA!O60</f>
        <v>0</v>
      </c>
      <c r="AC60">
        <f t="shared" si="0"/>
        <v>11.795075055470466</v>
      </c>
      <c r="AD60">
        <f t="shared" si="1"/>
        <v>1328.5543630661732</v>
      </c>
      <c r="AE60">
        <f>'IDT-1'!C60</f>
        <v>0</v>
      </c>
      <c r="AF60" s="26"/>
      <c r="AG60">
        <f t="shared" si="2"/>
        <v>1328.5543630661732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38.68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4.4916500994035786</v>
      </c>
      <c r="F61">
        <f>GT_Spot!Q61</f>
        <v>0</v>
      </c>
      <c r="G61">
        <f>PPCL_NG!Q61</f>
        <v>9.9600000000000009</v>
      </c>
      <c r="H61">
        <f>PPCL_Spot!Q61</f>
        <v>33.101591422664548</v>
      </c>
      <c r="I61">
        <f>Bawana_NG!Q61</f>
        <v>7.7268066170068721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794.65354012811372</v>
      </c>
      <c r="P61" s="77">
        <v>34.177387848681697</v>
      </c>
      <c r="Q61" s="77">
        <v>22.15</v>
      </c>
      <c r="R61" s="80">
        <v>23.749999999999996</v>
      </c>
      <c r="S61" s="80">
        <v>0</v>
      </c>
      <c r="T61" s="78">
        <f>SUMPRODUCT(LTA!F61:AJ61,LTA!F$101:AJ$101,LTA!F$104:AJ$104)</f>
        <v>152.13</v>
      </c>
      <c r="U61" s="78">
        <f>SUMPRODUCT(LTA!F61:AJ61,LTA!F$102:AJ$102,LTA!F$104:AJ$104)</f>
        <v>135.51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84.51</v>
      </c>
      <c r="AB61" s="117">
        <f>-STOA!O61</f>
        <v>0</v>
      </c>
      <c r="AC61">
        <f t="shared" si="0"/>
        <v>12.10276450265259</v>
      </c>
      <c r="AD61">
        <f t="shared" si="1"/>
        <v>1333.0782116132177</v>
      </c>
      <c r="AE61">
        <f>'IDT-1'!C61</f>
        <v>0</v>
      </c>
      <c r="AF61" s="26"/>
      <c r="AG61">
        <f t="shared" si="2"/>
        <v>1333.0782116132177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-15</v>
      </c>
      <c r="AM61" s="75">
        <f>RTM_PXI!I61</f>
        <v>0</v>
      </c>
      <c r="AN61" s="75">
        <f>RTM_PXI!O61</f>
        <v>0</v>
      </c>
      <c r="AO61" s="192">
        <f>GDAM_IEX!I61</f>
        <v>58.02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4.4916500994035786</v>
      </c>
      <c r="F62">
        <f>GT_Spot!Q62</f>
        <v>0</v>
      </c>
      <c r="G62">
        <f>PPCL_NG!Q62</f>
        <v>9.9600000000000009</v>
      </c>
      <c r="H62">
        <f>PPCL_Spot!Q62</f>
        <v>33.101591422664548</v>
      </c>
      <c r="I62">
        <f>Bawana_NG!Q62</f>
        <v>7.7268066170068721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801.56903112982559</v>
      </c>
      <c r="P62" s="77">
        <v>34.177387848681697</v>
      </c>
      <c r="Q62" s="77">
        <v>22.15</v>
      </c>
      <c r="R62" s="80">
        <v>23.749999999999996</v>
      </c>
      <c r="S62" s="80">
        <v>0</v>
      </c>
      <c r="T62" s="78">
        <f>SUMPRODUCT(LTA!F62:AJ62,LTA!F$101:AJ$101,LTA!F$104:AJ$104)</f>
        <v>147.82999999999998</v>
      </c>
      <c r="U62" s="78">
        <f>SUMPRODUCT(LTA!F62:AJ62,LTA!F$102:AJ$102,LTA!F$104:AJ$104)</f>
        <v>135.49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83.61</v>
      </c>
      <c r="AB62" s="117">
        <f>-STOA!O62</f>
        <v>0</v>
      </c>
      <c r="AC62">
        <f t="shared" si="0"/>
        <v>12.287876823467656</v>
      </c>
      <c r="AD62">
        <f t="shared" si="1"/>
        <v>1353.9285902941144</v>
      </c>
      <c r="AE62">
        <f>'IDT-1'!C62</f>
        <v>0</v>
      </c>
      <c r="AF62" s="26"/>
      <c r="AG62">
        <f t="shared" si="2"/>
        <v>1353.9285902941144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77.36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4.4916500994035786</v>
      </c>
      <c r="F63">
        <f>GT_Spot!Q63</f>
        <v>0</v>
      </c>
      <c r="G63">
        <f>PPCL_NG!Q63</f>
        <v>9.9600000000000009</v>
      </c>
      <c r="H63">
        <f>PPCL_Spot!Q63</f>
        <v>33.101591422664548</v>
      </c>
      <c r="I63">
        <f>Bawana_NG!Q63</f>
        <v>6.24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801.67948577130016</v>
      </c>
      <c r="P63" s="77">
        <v>34.177387848681697</v>
      </c>
      <c r="Q63" s="77">
        <v>22.15</v>
      </c>
      <c r="R63" s="80">
        <v>23.749999999999996</v>
      </c>
      <c r="S63" s="80">
        <v>0</v>
      </c>
      <c r="T63" s="78">
        <f>SUMPRODUCT(LTA!F63:AJ63,LTA!F$101:AJ$101,LTA!F$104:AJ$104)</f>
        <v>142.07999999999998</v>
      </c>
      <c r="U63" s="78">
        <f>SUMPRODUCT(LTA!F63:AJ63,LTA!F$102:AJ$102,LTA!F$104:AJ$104)</f>
        <v>135.46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195.84</v>
      </c>
      <c r="AB63" s="117">
        <f>-STOA!O63</f>
        <v>0</v>
      </c>
      <c r="AC63">
        <f t="shared" si="0"/>
        <v>12.842491389359806</v>
      </c>
      <c r="AD63">
        <f t="shared" si="1"/>
        <v>1346.0876237526902</v>
      </c>
      <c r="AE63">
        <f>'IDT-1'!C63</f>
        <v>0</v>
      </c>
      <c r="AF63" s="26"/>
      <c r="AG63">
        <f t="shared" si="2"/>
        <v>1346.0876237526902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12.135350213745479</v>
      </c>
      <c r="F64">
        <f>GT_Spot!Q64</f>
        <v>0</v>
      </c>
      <c r="G64">
        <f>PPCL_NG!Q64</f>
        <v>9.9600000000000009</v>
      </c>
      <c r="H64">
        <f>PPCL_Spot!Q64</f>
        <v>36.64</v>
      </c>
      <c r="I64">
        <f>Bawana_NG!Q64</f>
        <v>6.24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801.68260328988868</v>
      </c>
      <c r="P64" s="77">
        <v>34.177387848681697</v>
      </c>
      <c r="Q64" s="77">
        <v>22.15</v>
      </c>
      <c r="R64" s="80">
        <v>23.749999999999996</v>
      </c>
      <c r="S64" s="80">
        <v>0</v>
      </c>
      <c r="T64" s="78">
        <f>SUMPRODUCT(LTA!F64:AJ64,LTA!F$101:AJ$101,LTA!F$104:AJ$104)</f>
        <v>135.81</v>
      </c>
      <c r="U64" s="78">
        <f>SUMPRODUCT(LTA!F64:AJ64,LTA!F$102:AJ$102,LTA!F$104:AJ$104)</f>
        <v>129.6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194.28</v>
      </c>
      <c r="AB64" s="117">
        <f>-STOA!O64</f>
        <v>0</v>
      </c>
      <c r="AC64">
        <f t="shared" si="0"/>
        <v>12.731668104788193</v>
      </c>
      <c r="AD64">
        <f t="shared" si="1"/>
        <v>1353.6936732475276</v>
      </c>
      <c r="AE64">
        <f>'IDT-1'!C64</f>
        <v>0</v>
      </c>
      <c r="AF64" s="26"/>
      <c r="AG64">
        <f t="shared" si="2"/>
        <v>1353.6936732475276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12.135350213745479</v>
      </c>
      <c r="F65">
        <f>GT_Spot!Q65</f>
        <v>0</v>
      </c>
      <c r="G65">
        <f>PPCL_NG!Q65</f>
        <v>9.9600000000000009</v>
      </c>
      <c r="H65">
        <f>PPCL_Spot!Q65</f>
        <v>36.64</v>
      </c>
      <c r="I65">
        <f>Bawana_NG!Q65</f>
        <v>10.92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801.6743139551827</v>
      </c>
      <c r="P65" s="77">
        <v>34.177387848681697</v>
      </c>
      <c r="Q65" s="77">
        <v>22.15</v>
      </c>
      <c r="R65" s="80">
        <v>23.749999999999996</v>
      </c>
      <c r="S65" s="80">
        <v>0</v>
      </c>
      <c r="T65" s="78">
        <f>SUMPRODUCT(LTA!F65:AJ65,LTA!F$101:AJ$101,LTA!F$104:AJ$104)</f>
        <v>126.49000000000001</v>
      </c>
      <c r="U65" s="78">
        <f>SUMPRODUCT(LTA!F65:AJ65,LTA!F$102:AJ$102,LTA!F$104:AJ$104)</f>
        <v>129.82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194.58</v>
      </c>
      <c r="AB65" s="117">
        <f>-STOA!O65</f>
        <v>0</v>
      </c>
      <c r="AC65">
        <f t="shared" si="0"/>
        <v>12.638094057754966</v>
      </c>
      <c r="AD65">
        <f t="shared" si="1"/>
        <v>1423.5089579598548</v>
      </c>
      <c r="AE65">
        <f>'IDT-1'!C65</f>
        <v>0</v>
      </c>
      <c r="AF65" s="26"/>
      <c r="AG65">
        <f t="shared" si="2"/>
        <v>1423.5089579598548</v>
      </c>
      <c r="AI65" s="75">
        <f>PXIL!I65</f>
        <v>0</v>
      </c>
      <c r="AJ65" s="75">
        <f>PXIL!O65</f>
        <v>0</v>
      </c>
      <c r="AK65" s="75">
        <f>RTM_IEX!I65</f>
        <v>33.85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4.0482095490716183</v>
      </c>
      <c r="F66">
        <f>GT_Spot!Q66</f>
        <v>0</v>
      </c>
      <c r="G66">
        <f>PPCL_NG!Q66</f>
        <v>9.9600000000000009</v>
      </c>
      <c r="H66">
        <f>PPCL_Spot!Q66</f>
        <v>33.101591422664548</v>
      </c>
      <c r="I66">
        <f>Bawana_NG!Q66</f>
        <v>31.2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801.6734780398973</v>
      </c>
      <c r="P66" s="77">
        <v>34.177387848681697</v>
      </c>
      <c r="Q66" s="77">
        <v>22.15</v>
      </c>
      <c r="R66" s="80">
        <v>23.749999999999996</v>
      </c>
      <c r="S66" s="80">
        <v>0</v>
      </c>
      <c r="T66" s="78">
        <f>SUMPRODUCT(LTA!F66:AJ66,LTA!F$101:AJ$101,LTA!F$104:AJ$104)</f>
        <v>117.03</v>
      </c>
      <c r="U66" s="78">
        <f>SUMPRODUCT(LTA!F66:AJ66,LTA!F$102:AJ$102,LTA!F$104:AJ$104)</f>
        <v>129.97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193.68</v>
      </c>
      <c r="AB66" s="117">
        <f>-STOA!O66</f>
        <v>0</v>
      </c>
      <c r="AC66">
        <f t="shared" si="0"/>
        <v>12.326517868370775</v>
      </c>
      <c r="AD66">
        <f t="shared" si="1"/>
        <v>1388.4141489919446</v>
      </c>
      <c r="AE66">
        <f>'IDT-1'!C66</f>
        <v>0</v>
      </c>
      <c r="AF66" s="26"/>
      <c r="AG66">
        <f t="shared" si="2"/>
        <v>1388.4141489919446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4.0482095490716183</v>
      </c>
      <c r="F67">
        <f>GT_Spot!Q67</f>
        <v>0</v>
      </c>
      <c r="G67">
        <f>PPCL_NG!Q67</f>
        <v>9.9600000000000009</v>
      </c>
      <c r="H67">
        <f>PPCL_Spot!Q67</f>
        <v>33.101591422664548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801.87575159309597</v>
      </c>
      <c r="P67" s="77">
        <v>34.177387848681697</v>
      </c>
      <c r="Q67" s="77">
        <v>22.15</v>
      </c>
      <c r="R67" s="80">
        <v>23.749999999999996</v>
      </c>
      <c r="S67" s="80">
        <v>0</v>
      </c>
      <c r="T67" s="78">
        <f>SUMPRODUCT(LTA!F67:AJ67,LTA!F$101:AJ$101,LTA!F$104:AJ$104)</f>
        <v>108.97</v>
      </c>
      <c r="U67" s="78">
        <f>SUMPRODUCT(LTA!F67:AJ67,LTA!F$102:AJ$102,LTA!F$104:AJ$104)</f>
        <v>130.14000000000001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192.78</v>
      </c>
      <c r="AB67" s="117">
        <f>-STOA!O67</f>
        <v>0</v>
      </c>
      <c r="AC67">
        <f t="shared" si="0"/>
        <v>12.585873875638923</v>
      </c>
      <c r="AD67">
        <f t="shared" si="1"/>
        <v>1417.6270665378747</v>
      </c>
      <c r="AE67">
        <f>'IDT-1'!C67</f>
        <v>0</v>
      </c>
      <c r="AF67" s="26"/>
      <c r="AG67">
        <f t="shared" si="2"/>
        <v>1417.6270665378747</v>
      </c>
      <c r="AI67" s="75">
        <f>PXIL!I67</f>
        <v>0</v>
      </c>
      <c r="AJ67" s="75">
        <f>PXIL!O67</f>
        <v>0</v>
      </c>
      <c r="AK67" s="75">
        <f>RTM_IEX!I67</f>
        <v>19.34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4.0482095490716183</v>
      </c>
      <c r="F68">
        <f>GT_Spot!Q68</f>
        <v>0</v>
      </c>
      <c r="G68">
        <f>PPCL_NG!Q68</f>
        <v>9.9600000000000009</v>
      </c>
      <c r="H68">
        <f>PPCL_Spot!Q68</f>
        <v>33.101591422664548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801.87497451340562</v>
      </c>
      <c r="P68" s="77">
        <v>34.177387848681697</v>
      </c>
      <c r="Q68" s="77">
        <v>22.15</v>
      </c>
      <c r="R68" s="80">
        <v>23.749999999999996</v>
      </c>
      <c r="S68" s="80">
        <v>0</v>
      </c>
      <c r="T68" s="78">
        <f>SUMPRODUCT(LTA!F68:AJ68,LTA!F$101:AJ$101,LTA!F$104:AJ$104)</f>
        <v>99.82</v>
      </c>
      <c r="U68" s="78">
        <f>SUMPRODUCT(LTA!F68:AJ68,LTA!F$102:AJ$102,LTA!F$104:AJ$104)</f>
        <v>130.33000000000001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191.88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12.328907037337649</v>
      </c>
      <c r="AD68">
        <f t="shared" ref="AD68:AD98" si="4">SUM(B68:AB68,AI68:AR68)-AC68</f>
        <v>1388.683256296486</v>
      </c>
      <c r="AE68">
        <f>'IDT-1'!C68</f>
        <v>0</v>
      </c>
      <c r="AF68" s="26"/>
      <c r="AG68">
        <f t="shared" ref="AG68:AG98" si="5">SUM(AD68:AF68)</f>
        <v>1388.683256296486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4.0482095490716183</v>
      </c>
      <c r="F69">
        <f>GT_Spot!Q69</f>
        <v>0</v>
      </c>
      <c r="G69">
        <f>PPCL_NG!Q69</f>
        <v>9.9600000000000009</v>
      </c>
      <c r="H69">
        <f>PPCL_Spot!Q69</f>
        <v>33.101591422664548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797.32347349194106</v>
      </c>
      <c r="P69" s="77">
        <v>34.177387848681697</v>
      </c>
      <c r="Q69" s="77">
        <v>22.15</v>
      </c>
      <c r="R69" s="80">
        <v>23.5</v>
      </c>
      <c r="S69" s="80">
        <v>0</v>
      </c>
      <c r="T69" s="78">
        <f>SUMPRODUCT(LTA!F69:AJ69,LTA!F$101:AJ$101,LTA!F$104:AJ$104)</f>
        <v>88.11</v>
      </c>
      <c r="U69" s="78">
        <f>SUMPRODUCT(LTA!F69:AJ69,LTA!F$102:AJ$102,LTA!F$104:AJ$104)</f>
        <v>130.44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190.98</v>
      </c>
      <c r="AB69" s="117">
        <f>-STOA!O69</f>
        <v>0</v>
      </c>
      <c r="AC69">
        <f t="shared" si="3"/>
        <v>12.17665382834876</v>
      </c>
      <c r="AD69">
        <f t="shared" si="4"/>
        <v>1371.5340084840104</v>
      </c>
      <c r="AE69">
        <f>'IDT-1'!C69</f>
        <v>0</v>
      </c>
      <c r="AF69" s="26"/>
      <c r="AG69">
        <f t="shared" si="5"/>
        <v>1371.5340084840104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4.0482095490716183</v>
      </c>
      <c r="F70">
        <f>GT_Spot!Q70</f>
        <v>0</v>
      </c>
      <c r="G70">
        <f>PPCL_NG!Q70</f>
        <v>9.9600000000000009</v>
      </c>
      <c r="H70">
        <f>PPCL_Spot!Q70</f>
        <v>33.101591422664548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797.94824930134939</v>
      </c>
      <c r="P70" s="77">
        <v>34.177387848681697</v>
      </c>
      <c r="Q70" s="77">
        <v>22.15</v>
      </c>
      <c r="R70" s="80">
        <v>23.31</v>
      </c>
      <c r="S70" s="80">
        <v>0</v>
      </c>
      <c r="T70" s="78">
        <f>SUMPRODUCT(LTA!F70:AJ70,LTA!F$101:AJ$101,LTA!F$104:AJ$104)</f>
        <v>76.95</v>
      </c>
      <c r="U70" s="78">
        <f>SUMPRODUCT(LTA!F70:AJ70,LTA!F$102:AJ$102,LTA!F$104:AJ$104)</f>
        <v>135.38999999999999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189.48</v>
      </c>
      <c r="AB70" s="117">
        <f>-STOA!O70</f>
        <v>0</v>
      </c>
      <c r="AC70">
        <f t="shared" si="3"/>
        <v>12.282823855471552</v>
      </c>
      <c r="AD70">
        <f t="shared" si="4"/>
        <v>1383.4926142662955</v>
      </c>
      <c r="AE70">
        <f>'IDT-1'!C70</f>
        <v>0</v>
      </c>
      <c r="AF70" s="26"/>
      <c r="AG70">
        <f t="shared" si="5"/>
        <v>1383.4926142662955</v>
      </c>
      <c r="AI70" s="75">
        <f>PXIL!I70</f>
        <v>0</v>
      </c>
      <c r="AJ70" s="75">
        <f>PXIL!O70</f>
        <v>0</v>
      </c>
      <c r="AK70" s="75">
        <f>RTM_IEX!I70</f>
        <v>19.34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4.0482095490716183</v>
      </c>
      <c r="F71">
        <f>GT_Spot!Q71</f>
        <v>0</v>
      </c>
      <c r="G71">
        <f>PPCL_NG!Q71</f>
        <v>9.9600000000000009</v>
      </c>
      <c r="H71">
        <f>PPCL_Spot!Q71</f>
        <v>33.101591422664548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799.30283495514311</v>
      </c>
      <c r="P71" s="77">
        <v>34.177387848681697</v>
      </c>
      <c r="Q71" s="77">
        <v>22.15</v>
      </c>
      <c r="R71" s="80">
        <v>23.153985195386472</v>
      </c>
      <c r="S71" s="80">
        <v>0</v>
      </c>
      <c r="T71" s="78">
        <f>SUMPRODUCT(LTA!F71:AJ71,LTA!F$101:AJ$101,LTA!F$104:AJ$104)</f>
        <v>65.929999999999993</v>
      </c>
      <c r="U71" s="78">
        <f>SUMPRODUCT(LTA!F71:AJ71,LTA!F$102:AJ$102,LTA!F$104:AJ$104)</f>
        <v>135.41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175.04000000000002</v>
      </c>
      <c r="AB71" s="117">
        <f>-STOA!O71</f>
        <v>0</v>
      </c>
      <c r="AC71">
        <f t="shared" si="3"/>
        <v>11.899307278944338</v>
      </c>
      <c r="AD71">
        <f t="shared" si="4"/>
        <v>1340.2947016920029</v>
      </c>
      <c r="AE71">
        <f>'IDT-1'!C71</f>
        <v>0</v>
      </c>
      <c r="AF71" s="26"/>
      <c r="AG71">
        <f t="shared" si="5"/>
        <v>1340.2947016920029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4.0482095490716183</v>
      </c>
      <c r="F72">
        <f>GT_Spot!Q72</f>
        <v>0</v>
      </c>
      <c r="G72">
        <f>PPCL_NG!Q72</f>
        <v>9.9600000000000009</v>
      </c>
      <c r="H72">
        <f>PPCL_Spot!Q72</f>
        <v>33.101591422664548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799.30635540746084</v>
      </c>
      <c r="P72" s="77">
        <v>34.177387848681697</v>
      </c>
      <c r="Q72" s="77">
        <v>22.15</v>
      </c>
      <c r="R72" s="80">
        <v>23.069999999999997</v>
      </c>
      <c r="S72" s="80">
        <v>0</v>
      </c>
      <c r="T72" s="78">
        <f>SUMPRODUCT(LTA!F72:AJ72,LTA!F$101:AJ$101,LTA!F$104:AJ$104)</f>
        <v>53.59</v>
      </c>
      <c r="U72" s="78">
        <f>SUMPRODUCT(LTA!F72:AJ72,LTA!F$102:AJ$102,LTA!F$104:AJ$104)</f>
        <v>135.43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174.14000000000001</v>
      </c>
      <c r="AB72" s="117">
        <f>-STOA!O72</f>
        <v>0</v>
      </c>
      <c r="AC72">
        <f t="shared" si="3"/>
        <v>11.782263189205334</v>
      </c>
      <c r="AD72">
        <f t="shared" si="4"/>
        <v>1327.1112810386735</v>
      </c>
      <c r="AE72">
        <f>'IDT-1'!C72</f>
        <v>0</v>
      </c>
      <c r="AF72" s="26"/>
      <c r="AG72">
        <f t="shared" si="5"/>
        <v>1327.1112810386735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4.0482095490716183</v>
      </c>
      <c r="F73">
        <f>GT_Spot!Q73</f>
        <v>0</v>
      </c>
      <c r="G73">
        <f>PPCL_NG!Q73</f>
        <v>9.9600000000000009</v>
      </c>
      <c r="H73">
        <f>PPCL_Spot!Q73</f>
        <v>33.101591422664548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796.03211480472714</v>
      </c>
      <c r="P73" s="77">
        <v>34.177387848681697</v>
      </c>
      <c r="Q73" s="77">
        <v>22.15</v>
      </c>
      <c r="R73" s="80">
        <v>19.575734204793026</v>
      </c>
      <c r="S73" s="80">
        <v>0</v>
      </c>
      <c r="T73" s="78">
        <f>SUMPRODUCT(LTA!F73:AJ73,LTA!F$101:AJ$101,LTA!F$104:AJ$104)</f>
        <v>42.51</v>
      </c>
      <c r="U73" s="78">
        <f>SUMPRODUCT(LTA!F73:AJ73,LTA!F$102:AJ$102,LTA!F$104:AJ$104)</f>
        <v>135.34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171.01</v>
      </c>
      <c r="AB73" s="117">
        <f>-STOA!O73</f>
        <v>0</v>
      </c>
      <c r="AC73">
        <f t="shared" si="3"/>
        <v>11.596860332903455</v>
      </c>
      <c r="AD73">
        <f t="shared" si="4"/>
        <v>1306.2281774970347</v>
      </c>
      <c r="AE73">
        <f>'IDT-1'!C73</f>
        <v>0</v>
      </c>
      <c r="AF73" s="26"/>
      <c r="AG73">
        <f t="shared" si="5"/>
        <v>1306.2281774970347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4.0482095490716183</v>
      </c>
      <c r="F74">
        <f>GT_Spot!Q74</f>
        <v>0</v>
      </c>
      <c r="G74">
        <f>PPCL_NG!Q74</f>
        <v>9.9600000000000009</v>
      </c>
      <c r="H74">
        <f>PPCL_Spot!Q74</f>
        <v>33.101591422664548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796.02626119111983</v>
      </c>
      <c r="P74" s="77">
        <v>34.177387848681697</v>
      </c>
      <c r="Q74" s="77">
        <v>22.15</v>
      </c>
      <c r="R74" s="80">
        <v>10.304007782101168</v>
      </c>
      <c r="S74" s="80">
        <v>0</v>
      </c>
      <c r="T74" s="78">
        <f>SUMPRODUCT(LTA!F74:AJ74,LTA!F$101:AJ$101,LTA!F$104:AJ$104)</f>
        <v>31.1</v>
      </c>
      <c r="U74" s="78">
        <f>SUMPRODUCT(LTA!F74:AJ74,LTA!F$102:AJ$102,LTA!F$104:AJ$104)</f>
        <v>135.41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168.17000000000002</v>
      </c>
      <c r="AB74" s="117">
        <f>-STOA!O74</f>
        <v>0</v>
      </c>
      <c r="AC74">
        <f t="shared" si="3"/>
        <v>11.560625628584024</v>
      </c>
      <c r="AD74">
        <f t="shared" si="4"/>
        <v>1302.146832165055</v>
      </c>
      <c r="AE74">
        <f>'IDT-1'!C74</f>
        <v>0</v>
      </c>
      <c r="AF74" s="26"/>
      <c r="AG74">
        <f t="shared" si="5"/>
        <v>1302.146832165055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19.34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4.0482095490716183</v>
      </c>
      <c r="F75">
        <f>GT_Spot!Q75</f>
        <v>0</v>
      </c>
      <c r="G75">
        <f>PPCL_NG!Q75</f>
        <v>9.9600000000000009</v>
      </c>
      <c r="H75">
        <f>PPCL_Spot!Q75</f>
        <v>33.101591422664548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836.07262445622189</v>
      </c>
      <c r="P75" s="77">
        <v>34.177387848681697</v>
      </c>
      <c r="Q75" s="77">
        <v>22.15</v>
      </c>
      <c r="R75" s="80">
        <v>0</v>
      </c>
      <c r="S75" s="80">
        <v>0</v>
      </c>
      <c r="T75" s="78">
        <f>SUMPRODUCT(LTA!F75:AJ75,LTA!F$101:AJ$101,LTA!F$104:AJ$104)</f>
        <v>21.67</v>
      </c>
      <c r="U75" s="78">
        <f>SUMPRODUCT(LTA!F75:AJ75,LTA!F$102:AJ$102,LTA!F$104:AJ$104)</f>
        <v>135.32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67.670000000000016</v>
      </c>
      <c r="AB75" s="117">
        <f>-STOA!O75</f>
        <v>0</v>
      </c>
      <c r="AC75">
        <f t="shared" si="3"/>
        <v>11.620046356834431</v>
      </c>
      <c r="AD75">
        <f t="shared" si="4"/>
        <v>1308.8397669198052</v>
      </c>
      <c r="AE75">
        <f>'IDT-1'!C75</f>
        <v>0</v>
      </c>
      <c r="AF75" s="26"/>
      <c r="AG75">
        <f t="shared" si="5"/>
        <v>1308.8397669198052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106.37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4.0482095490716183</v>
      </c>
      <c r="F76">
        <f>GT_Spot!Q76</f>
        <v>0</v>
      </c>
      <c r="G76">
        <f>PPCL_NG!Q76</f>
        <v>9.9600000000000009</v>
      </c>
      <c r="H76">
        <f>PPCL_Spot!Q76</f>
        <v>33.101591422664548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836.06993387565444</v>
      </c>
      <c r="P76" s="77">
        <v>34.177387848681697</v>
      </c>
      <c r="Q76" s="77">
        <v>22.15</v>
      </c>
      <c r="R76" s="80">
        <v>0</v>
      </c>
      <c r="S76" s="80">
        <v>0</v>
      </c>
      <c r="T76" s="78">
        <f>SUMPRODUCT(LTA!F76:AJ76,LTA!F$101:AJ$101,LTA!F$104:AJ$104)</f>
        <v>13.569999999999999</v>
      </c>
      <c r="U76" s="78">
        <f>SUMPRODUCT(LTA!F76:AJ76,LTA!F$102:AJ$102,LTA!F$104:AJ$104)</f>
        <v>134.66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66.77000000000001</v>
      </c>
      <c r="AB76" s="117">
        <f>-STOA!O76</f>
        <v>0</v>
      </c>
      <c r="AC76">
        <f t="shared" si="3"/>
        <v>10.896750679725438</v>
      </c>
      <c r="AD76">
        <f t="shared" si="4"/>
        <v>1227.3703720163469</v>
      </c>
      <c r="AE76">
        <f>'IDT-1'!C76</f>
        <v>94.168000000000006</v>
      </c>
      <c r="AF76" s="26"/>
      <c r="AG76">
        <f t="shared" si="5"/>
        <v>1321.5383720163468</v>
      </c>
      <c r="AI76" s="75">
        <f>PXIL!I76</f>
        <v>0</v>
      </c>
      <c r="AJ76" s="75">
        <f>PXIL!O76</f>
        <v>0</v>
      </c>
      <c r="AK76" s="75">
        <f>RTM_IEX!I76</f>
        <v>33.840000000000003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4.0482095490716183</v>
      </c>
      <c r="F77">
        <f>GT_Spot!Q77</f>
        <v>0</v>
      </c>
      <c r="G77">
        <f>PPCL_NG!Q77</f>
        <v>9.9600000000000009</v>
      </c>
      <c r="H77">
        <f>PPCL_Spot!Q77</f>
        <v>33.101591422664548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837.41243196418759</v>
      </c>
      <c r="P77" s="77">
        <v>34.177387848681697</v>
      </c>
      <c r="Q77" s="77">
        <v>22.15</v>
      </c>
      <c r="R77" s="80">
        <v>0</v>
      </c>
      <c r="S77" s="80">
        <v>0</v>
      </c>
      <c r="T77" s="78">
        <f>SUMPRODUCT(LTA!F77:AJ77,LTA!F$101:AJ$101,LTA!F$104:AJ$104)</f>
        <v>6.17</v>
      </c>
      <c r="U77" s="78">
        <f>SUMPRODUCT(LTA!F77:AJ77,LTA!F$102:AJ$102,LTA!F$104:AJ$104)</f>
        <v>134.94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63.27</v>
      </c>
      <c r="AB77" s="117">
        <f>-STOA!O77</f>
        <v>0</v>
      </c>
      <c r="AC77">
        <f t="shared" si="3"/>
        <v>10.517316662904529</v>
      </c>
      <c r="AD77">
        <f t="shared" si="4"/>
        <v>1184.6323041217011</v>
      </c>
      <c r="AE77">
        <f>'IDT-1'!C77</f>
        <v>96.69</v>
      </c>
      <c r="AF77" s="26"/>
      <c r="AG77">
        <f t="shared" si="5"/>
        <v>1281.3223041217011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4.1808606294155428</v>
      </c>
      <c r="F78">
        <f>GT_Spot!Q78</f>
        <v>0</v>
      </c>
      <c r="G78">
        <f>PPCL_NG!Q78</f>
        <v>9.9600000000000009</v>
      </c>
      <c r="H78">
        <f>PPCL_Spot!Q78</f>
        <v>33.101591422664548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841.26045083183851</v>
      </c>
      <c r="P78" s="77">
        <v>34.177387848681697</v>
      </c>
      <c r="Q78" s="77">
        <v>22.15</v>
      </c>
      <c r="R78" s="80">
        <v>0</v>
      </c>
      <c r="S78" s="80">
        <v>0</v>
      </c>
      <c r="T78" s="78">
        <f>SUMPRODUCT(LTA!F78:AJ78,LTA!F$101:AJ$101,LTA!F$104:AJ$104)</f>
        <v>2.9699999999999998</v>
      </c>
      <c r="U78" s="78">
        <f>SUMPRODUCT(LTA!F78:AJ78,LTA!F$102:AJ$102,LTA!F$104:AJ$104)</f>
        <v>135.21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60.070000000000007</v>
      </c>
      <c r="AB78" s="117">
        <f>-STOA!O78</f>
        <v>0</v>
      </c>
      <c r="AC78">
        <f t="shared" si="3"/>
        <v>10.631574471279812</v>
      </c>
      <c r="AD78">
        <f t="shared" si="4"/>
        <v>1167.3687162613203</v>
      </c>
      <c r="AE78">
        <f>'IDT-1'!C78</f>
        <v>96.677000000000007</v>
      </c>
      <c r="AF78" s="26"/>
      <c r="AG78">
        <f t="shared" si="5"/>
        <v>1264.0457162613202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4.1808606294155428</v>
      </c>
      <c r="F79">
        <f>GT_Spot!Q79</f>
        <v>0</v>
      </c>
      <c r="G79">
        <f>PPCL_NG!Q79</f>
        <v>9.9600000000000009</v>
      </c>
      <c r="H79">
        <f>PPCL_Spot!Q79</f>
        <v>33.101591422664548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847.65548768659903</v>
      </c>
      <c r="P79" s="77">
        <v>34.177387848681697</v>
      </c>
      <c r="Q79" s="77">
        <v>22.15</v>
      </c>
      <c r="R79" s="80">
        <v>0</v>
      </c>
      <c r="S79" s="80">
        <v>0</v>
      </c>
      <c r="T79" s="78">
        <f>SUMPRODUCT(LTA!F79:AJ79,LTA!F$101:AJ$101,LTA!F$104:AJ$104)</f>
        <v>1.04</v>
      </c>
      <c r="U79" s="78">
        <f>SUMPRODUCT(LTA!F79:AJ79,LTA!F$102:AJ$102,LTA!F$104:AJ$104)</f>
        <v>132.6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57.540000000000006</v>
      </c>
      <c r="AB79" s="117">
        <f>-STOA!O79</f>
        <v>0</v>
      </c>
      <c r="AC79">
        <f t="shared" si="3"/>
        <v>10.936369258878541</v>
      </c>
      <c r="AD79">
        <f t="shared" si="4"/>
        <v>1131.3889583284822</v>
      </c>
      <c r="AE79">
        <f>'IDT-1'!C79</f>
        <v>100</v>
      </c>
      <c r="AF79" s="26"/>
      <c r="AG79">
        <f t="shared" si="5"/>
        <v>1231.3889583284822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4.1808606294155428</v>
      </c>
      <c r="F80">
        <f>GT_Spot!Q80</f>
        <v>0</v>
      </c>
      <c r="G80">
        <f>PPCL_NG!Q80</f>
        <v>9.9600000000000009</v>
      </c>
      <c r="H80">
        <f>PPCL_Spot!Q80</f>
        <v>33.101591422664548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857.98264063485601</v>
      </c>
      <c r="P80" s="77">
        <v>34.177387848681697</v>
      </c>
      <c r="Q80" s="77">
        <v>22.15</v>
      </c>
      <c r="R80" s="80">
        <v>0</v>
      </c>
      <c r="S80" s="80">
        <v>0</v>
      </c>
      <c r="T80" s="78">
        <f>SUMPRODUCT(LTA!F80:AJ80,LTA!F$101:AJ$101,LTA!F$104:AJ$104)</f>
        <v>0.02</v>
      </c>
      <c r="U80" s="78">
        <f>SUMPRODUCT(LTA!F80:AJ80,LTA!F$102:AJ$102,LTA!F$104:AJ$104)</f>
        <v>132.59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56.570000000000007</v>
      </c>
      <c r="AB80" s="117">
        <f>-STOA!O80</f>
        <v>0</v>
      </c>
      <c r="AC80">
        <f t="shared" si="3"/>
        <v>10.920866929601249</v>
      </c>
      <c r="AD80">
        <f t="shared" si="4"/>
        <v>1149.7316136060165</v>
      </c>
      <c r="AE80">
        <f>'IDT-1'!C80</f>
        <v>95</v>
      </c>
      <c r="AF80" s="26"/>
      <c r="AG80">
        <f t="shared" si="5"/>
        <v>1244.7316136060165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4.1808606294155428</v>
      </c>
      <c r="F81">
        <f>GT_Spot!Q81</f>
        <v>0</v>
      </c>
      <c r="G81">
        <f>PPCL_NG!Q81</f>
        <v>9.9600000000000009</v>
      </c>
      <c r="H81">
        <f>PPCL_Spot!Q81</f>
        <v>33.101591422664548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857.97310392403324</v>
      </c>
      <c r="P81" s="77">
        <v>34.177387848681697</v>
      </c>
      <c r="Q81" s="77">
        <v>22.15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132.4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56.570000000000007</v>
      </c>
      <c r="AB81" s="117">
        <f>-STOA!O81</f>
        <v>0</v>
      </c>
      <c r="AC81">
        <f t="shared" si="3"/>
        <v>11.3184507450448</v>
      </c>
      <c r="AD81">
        <f t="shared" si="4"/>
        <v>1104.1144930797502</v>
      </c>
      <c r="AE81">
        <f>'IDT-1'!C81</f>
        <v>95</v>
      </c>
      <c r="AF81" s="26"/>
      <c r="AG81">
        <f t="shared" si="5"/>
        <v>1199.1144930797502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4.1808606294155428</v>
      </c>
      <c r="F82">
        <f>GT_Spot!Q82</f>
        <v>0</v>
      </c>
      <c r="G82">
        <f>PPCL_NG!Q82</f>
        <v>9.9600000000000009</v>
      </c>
      <c r="H82">
        <f>PPCL_Spot!Q82</f>
        <v>33.101591422664548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857.97310392403324</v>
      </c>
      <c r="P82" s="77">
        <v>34.177387848681697</v>
      </c>
      <c r="Q82" s="77">
        <v>22.15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132.32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56.570000000000007</v>
      </c>
      <c r="AB82" s="117">
        <f>-STOA!O82</f>
        <v>0</v>
      </c>
      <c r="AC82">
        <f t="shared" si="3"/>
        <v>11.273356107433822</v>
      </c>
      <c r="AD82">
        <f t="shared" si="4"/>
        <v>1109.0795877173612</v>
      </c>
      <c r="AE82">
        <f>'IDT-1'!C82</f>
        <v>89.222999999999999</v>
      </c>
      <c r="AF82" s="26"/>
      <c r="AG82">
        <f t="shared" si="5"/>
        <v>1198.3025877173611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4.1808606294155428</v>
      </c>
      <c r="F83">
        <f>GT_Spot!Q83</f>
        <v>0</v>
      </c>
      <c r="G83">
        <f>PPCL_NG!Q83</f>
        <v>9.9600000000000009</v>
      </c>
      <c r="H83">
        <f>PPCL_Spot!Q83</f>
        <v>33.101591422664548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859.76620130889512</v>
      </c>
      <c r="P83" s="77">
        <v>34.177387848681697</v>
      </c>
      <c r="Q83" s="77">
        <v>22.15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132.18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66.239999999999995</v>
      </c>
      <c r="AB83" s="117">
        <f>-STOA!O83</f>
        <v>0</v>
      </c>
      <c r="AC83">
        <f t="shared" si="3"/>
        <v>11.1954368139767</v>
      </c>
      <c r="AD83">
        <f t="shared" si="4"/>
        <v>1140.4806043956801</v>
      </c>
      <c r="AE83">
        <f>'IDT-1'!C83</f>
        <v>87.899000000000001</v>
      </c>
      <c r="AF83" s="26"/>
      <c r="AG83">
        <f t="shared" si="5"/>
        <v>1228.37960439568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4.1808606294155428</v>
      </c>
      <c r="F84">
        <f>GT_Spot!Q84</f>
        <v>0</v>
      </c>
      <c r="G84">
        <f>PPCL_NG!Q84</f>
        <v>9.9600000000000009</v>
      </c>
      <c r="H84">
        <f>PPCL_Spot!Q84</f>
        <v>33.101591422664548</v>
      </c>
      <c r="I84">
        <f>Bawana_NG!Q84</f>
        <v>49.86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859.76620130889512</v>
      </c>
      <c r="P84" s="77">
        <v>34.177387848681697</v>
      </c>
      <c r="Q84" s="77">
        <v>22.15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133.05000000000001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66.239999999999995</v>
      </c>
      <c r="AB84" s="117">
        <f>-STOA!O84</f>
        <v>0</v>
      </c>
      <c r="AC84">
        <f t="shared" si="3"/>
        <v>11.202564813976702</v>
      </c>
      <c r="AD84">
        <f t="shared" si="4"/>
        <v>1141.2834763956803</v>
      </c>
      <c r="AE84">
        <f>'IDT-1'!C84</f>
        <v>80.768000000000001</v>
      </c>
      <c r="AF84" s="26"/>
      <c r="AG84">
        <f t="shared" si="5"/>
        <v>1222.0514763956803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4.3148551853005301</v>
      </c>
      <c r="F85">
        <f>GT_Spot!Q85</f>
        <v>0</v>
      </c>
      <c r="G85">
        <f>PPCL_NG!Q85</f>
        <v>9.9600000000000009</v>
      </c>
      <c r="H85">
        <f>PPCL_Spot!Q85</f>
        <v>33.101591422664548</v>
      </c>
      <c r="I85">
        <f>Bawana_NG!Q85</f>
        <v>49.86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858.79082784689513</v>
      </c>
      <c r="P85" s="77">
        <v>34.177387848681697</v>
      </c>
      <c r="Q85" s="77">
        <v>22.15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133.07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66.239999999999995</v>
      </c>
      <c r="AB85" s="117">
        <f>-STOA!O85</f>
        <v>0</v>
      </c>
      <c r="AC85">
        <f t="shared" si="3"/>
        <v>11.816805606156562</v>
      </c>
      <c r="AD85">
        <f t="shared" si="4"/>
        <v>1069.8478566973854</v>
      </c>
      <c r="AE85">
        <f>'IDT-1'!C85</f>
        <v>75.150000000000006</v>
      </c>
      <c r="AF85" s="26"/>
      <c r="AG85">
        <f t="shared" si="5"/>
        <v>1144.9978566973855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4.3148551853005301</v>
      </c>
      <c r="F86">
        <f>GT_Spot!Q86</f>
        <v>0</v>
      </c>
      <c r="G86">
        <f>PPCL_NG!Q86</f>
        <v>9.9600000000000009</v>
      </c>
      <c r="H86">
        <f>PPCL_Spot!Q86</f>
        <v>33.101591422664548</v>
      </c>
      <c r="I86">
        <f>Bawana_NG!Q86</f>
        <v>49.86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848.47266128489514</v>
      </c>
      <c r="P86" s="77">
        <v>34.177387848681697</v>
      </c>
      <c r="Q86" s="77">
        <v>22.15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132.87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8.0299999999999994</v>
      </c>
      <c r="Z86" s="75">
        <f>IEX!O86</f>
        <v>0</v>
      </c>
      <c r="AA86" s="117">
        <f>STOA!I86</f>
        <v>66.239999999999995</v>
      </c>
      <c r="AB86" s="117">
        <f>-STOA!O86</f>
        <v>0</v>
      </c>
      <c r="AC86">
        <f t="shared" si="3"/>
        <v>12.021509740410961</v>
      </c>
      <c r="AD86">
        <f t="shared" si="4"/>
        <v>1092.904986001131</v>
      </c>
      <c r="AE86">
        <f>'IDT-1'!C86</f>
        <v>67.986999999999995</v>
      </c>
      <c r="AF86" s="26"/>
      <c r="AG86">
        <f t="shared" si="5"/>
        <v>1160.891986001131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-130</v>
      </c>
      <c r="AM86" s="75">
        <f>RTM_PXI!I86</f>
        <v>0</v>
      </c>
      <c r="AN86" s="75">
        <f>RTM_PXI!O86</f>
        <v>0</v>
      </c>
      <c r="AO86" s="192">
        <f>GDAM_IEX!I86</f>
        <v>25.75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4.3148551853005301</v>
      </c>
      <c r="F87">
        <f>GT_Spot!Q87</f>
        <v>0</v>
      </c>
      <c r="G87">
        <f>PPCL_NG!Q87</f>
        <v>9.9600000000000009</v>
      </c>
      <c r="H87">
        <f>PPCL_Spot!Q87</f>
        <v>33.101591422664548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842.7061350940063</v>
      </c>
      <c r="P87" s="77">
        <v>34.177387848681697</v>
      </c>
      <c r="Q87" s="77">
        <v>22.15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131.96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158.1</v>
      </c>
      <c r="AB87" s="117">
        <f>-STOA!O87</f>
        <v>0</v>
      </c>
      <c r="AC87">
        <f t="shared" si="3"/>
        <v>12.651950860375045</v>
      </c>
      <c r="AD87">
        <f t="shared" si="4"/>
        <v>1123.7380186902778</v>
      </c>
      <c r="AE87">
        <f>'IDT-1'!C87</f>
        <v>58.353999999999999</v>
      </c>
      <c r="AF87" s="26"/>
      <c r="AG87">
        <f t="shared" si="5"/>
        <v>1182.0920186902779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4.3148551853005301</v>
      </c>
      <c r="F88">
        <f>GT_Spot!Q88</f>
        <v>0</v>
      </c>
      <c r="G88">
        <f>PPCL_NG!Q88</f>
        <v>9.9600000000000009</v>
      </c>
      <c r="H88">
        <f>PPCL_Spot!Q88</f>
        <v>33.101591422664548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842.7061350940063</v>
      </c>
      <c r="P88" s="77">
        <v>34.177387848681697</v>
      </c>
      <c r="Q88" s="77">
        <v>22.15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130.01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3.77</v>
      </c>
      <c r="Z88" s="75">
        <f>IEX!O88</f>
        <v>0</v>
      </c>
      <c r="AA88" s="117">
        <f>STOA!I88</f>
        <v>158.1</v>
      </c>
      <c r="AB88" s="117">
        <f>-STOA!O88</f>
        <v>0</v>
      </c>
      <c r="AC88">
        <f t="shared" si="3"/>
        <v>12.364585759487234</v>
      </c>
      <c r="AD88">
        <f t="shared" si="4"/>
        <v>1171.725383791166</v>
      </c>
      <c r="AE88">
        <f>'IDT-1'!C88</f>
        <v>47.731000000000002</v>
      </c>
      <c r="AF88" s="26"/>
      <c r="AG88">
        <f t="shared" si="5"/>
        <v>1219.456383791166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-110</v>
      </c>
      <c r="AM88" s="75">
        <f>RTM_PXI!I88</f>
        <v>0</v>
      </c>
      <c r="AN88" s="75">
        <f>RTM_PXI!O88</f>
        <v>0</v>
      </c>
      <c r="AO88" s="192">
        <f>GDAM_IEX!I88</f>
        <v>5.88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4.3148551853005301</v>
      </c>
      <c r="F89">
        <f>GT_Spot!Q89</f>
        <v>0</v>
      </c>
      <c r="G89">
        <f>PPCL_NG!Q89</f>
        <v>9.9600000000000009</v>
      </c>
      <c r="H89">
        <f>PPCL_Spot!Q89</f>
        <v>33.101591422664548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842.7061350940063</v>
      </c>
      <c r="P89" s="77">
        <v>34.177387848681697</v>
      </c>
      <c r="Q89" s="77">
        <v>22.15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129.84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19.05</v>
      </c>
      <c r="Z89" s="75">
        <f>IEX!O89</f>
        <v>0</v>
      </c>
      <c r="AA89" s="117">
        <f>STOA!I89</f>
        <v>158.1</v>
      </c>
      <c r="AB89" s="117">
        <f>-STOA!O89</f>
        <v>0</v>
      </c>
      <c r="AC89">
        <f t="shared" si="3"/>
        <v>12.745977759487232</v>
      </c>
      <c r="AD89">
        <f t="shared" si="4"/>
        <v>1214.6839917911657</v>
      </c>
      <c r="AE89">
        <f>'IDT-1'!C89</f>
        <v>33.820999999999998</v>
      </c>
      <c r="AF89" s="26"/>
      <c r="AG89">
        <f t="shared" si="5"/>
        <v>1248.5049917911656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-110</v>
      </c>
      <c r="AM89" s="75">
        <f>RTM_PXI!I89</f>
        <v>0</v>
      </c>
      <c r="AN89" s="75">
        <f>RTM_PXI!O89</f>
        <v>0</v>
      </c>
      <c r="AO89" s="192">
        <f>GDAM_IEX!I89</f>
        <v>34.11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4.3148551853005301</v>
      </c>
      <c r="F90">
        <f>GT_Spot!Q90</f>
        <v>0</v>
      </c>
      <c r="G90">
        <f>PPCL_NG!Q90</f>
        <v>9.9600000000000009</v>
      </c>
      <c r="H90">
        <f>PPCL_Spot!Q90</f>
        <v>33.101591422664548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842.7061350940063</v>
      </c>
      <c r="P90" s="77">
        <v>34.177387848681697</v>
      </c>
      <c r="Q90" s="77">
        <v>22.15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129.82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36.17</v>
      </c>
      <c r="Z90" s="75">
        <f>IEX!O90</f>
        <v>0</v>
      </c>
      <c r="AA90" s="117">
        <f>STOA!I90</f>
        <v>158.1</v>
      </c>
      <c r="AB90" s="117">
        <f>-STOA!O90</f>
        <v>0</v>
      </c>
      <c r="AC90">
        <f t="shared" si="3"/>
        <v>13.217559034709188</v>
      </c>
      <c r="AD90">
        <f t="shared" si="4"/>
        <v>1247.7124105159439</v>
      </c>
      <c r="AE90">
        <f>'IDT-1'!C90</f>
        <v>18.495999999999999</v>
      </c>
      <c r="AF90" s="26"/>
      <c r="AG90">
        <f t="shared" si="5"/>
        <v>1266.208410515944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-120</v>
      </c>
      <c r="AM90" s="75">
        <f>RTM_PXI!I90</f>
        <v>0</v>
      </c>
      <c r="AN90" s="75">
        <f>RTM_PXI!O90</f>
        <v>0</v>
      </c>
      <c r="AO90" s="192">
        <f>GDAM_IEX!I90</f>
        <v>60.51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4.3148551853005301</v>
      </c>
      <c r="F91">
        <f>GT_Spot!Q91</f>
        <v>0</v>
      </c>
      <c r="G91">
        <f>PPCL_NG!Q91</f>
        <v>9.9600000000000009</v>
      </c>
      <c r="H91">
        <f>PPCL_Spot!Q91</f>
        <v>33.101591422664548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849.96380816289525</v>
      </c>
      <c r="P91" s="77">
        <v>34.177387848681697</v>
      </c>
      <c r="Q91" s="77">
        <v>22.15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129.82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20.89</v>
      </c>
      <c r="Z91" s="75">
        <f>IEX!O91</f>
        <v>0</v>
      </c>
      <c r="AA91" s="117">
        <f>STOA!I91</f>
        <v>231.36</v>
      </c>
      <c r="AB91" s="117">
        <f>-STOA!O91</f>
        <v>0</v>
      </c>
      <c r="AC91">
        <f t="shared" si="3"/>
        <v>13.363953369660527</v>
      </c>
      <c r="AD91">
        <f t="shared" si="4"/>
        <v>1314.4236892498816</v>
      </c>
      <c r="AE91">
        <f>'IDT-1'!C91</f>
        <v>4.8719999999999999</v>
      </c>
      <c r="AF91" s="26"/>
      <c r="AG91">
        <f t="shared" si="5"/>
        <v>1319.2956892498817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-95</v>
      </c>
      <c r="AM91" s="75">
        <f>RTM_PXI!I91</f>
        <v>0</v>
      </c>
      <c r="AN91" s="75">
        <f>RTM_PXI!O91</f>
        <v>0</v>
      </c>
      <c r="AO91" s="192">
        <f>GDAM_IEX!I91</f>
        <v>37.130000000000003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11.572294372294373</v>
      </c>
      <c r="F92">
        <f>GT_Spot!Q92</f>
        <v>0</v>
      </c>
      <c r="G92">
        <f>PPCL_NG!Q92</f>
        <v>9.9600000000000009</v>
      </c>
      <c r="H92">
        <f>PPCL_Spot!Q92</f>
        <v>38.25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849.96380816289525</v>
      </c>
      <c r="P92" s="77">
        <v>34.177387848681697</v>
      </c>
      <c r="Q92" s="77">
        <v>22.15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129.78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23.69</v>
      </c>
      <c r="Z92" s="75">
        <f>IEX!O92</f>
        <v>0</v>
      </c>
      <c r="AA92" s="117">
        <f>STOA!I92</f>
        <v>231.36</v>
      </c>
      <c r="AB92" s="117">
        <f>-STOA!O92</f>
        <v>0</v>
      </c>
      <c r="AC92">
        <f t="shared" si="3"/>
        <v>13.511327554764673</v>
      </c>
      <c r="AD92">
        <f t="shared" si="4"/>
        <v>1351.1121628291069</v>
      </c>
      <c r="AE92">
        <f>'IDT-1'!C92</f>
        <v>0</v>
      </c>
      <c r="AF92" s="26"/>
      <c r="AG92">
        <f t="shared" si="5"/>
        <v>1351.1121628291069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-85</v>
      </c>
      <c r="AM92" s="75">
        <f>RTM_PXI!I92</f>
        <v>0</v>
      </c>
      <c r="AN92" s="75">
        <f>RTM_PXI!O92</f>
        <v>0</v>
      </c>
      <c r="AO92" s="192">
        <f>GDAM_IEX!I92</f>
        <v>48.8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11.572294372294373</v>
      </c>
      <c r="F93">
        <f>GT_Spot!Q93</f>
        <v>0</v>
      </c>
      <c r="G93">
        <f>PPCL_NG!Q93</f>
        <v>9.9600000000000009</v>
      </c>
      <c r="H93">
        <f>PPCL_Spot!Q93</f>
        <v>38.25</v>
      </c>
      <c r="I93">
        <f>Bawana_NG!Q93</f>
        <v>49.86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849.96380816289525</v>
      </c>
      <c r="P93" s="77">
        <v>34.177387848681697</v>
      </c>
      <c r="Q93" s="77">
        <v>22.15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129.63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26.69</v>
      </c>
      <c r="Z93" s="75">
        <f>IEX!O93</f>
        <v>0</v>
      </c>
      <c r="AA93" s="117">
        <f>STOA!I93</f>
        <v>231.36</v>
      </c>
      <c r="AB93" s="117">
        <f>-STOA!O93</f>
        <v>0</v>
      </c>
      <c r="AC93">
        <f t="shared" si="3"/>
        <v>13.856794105208579</v>
      </c>
      <c r="AD93">
        <f t="shared" si="4"/>
        <v>1349.8466962786629</v>
      </c>
      <c r="AE93">
        <f>'IDT-1'!C93</f>
        <v>0</v>
      </c>
      <c r="AF93" s="26"/>
      <c r="AG93">
        <f t="shared" si="5"/>
        <v>1349.8466962786629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-105</v>
      </c>
      <c r="AM93" s="75">
        <f>RTM_PXI!I93</f>
        <v>0</v>
      </c>
      <c r="AN93" s="75">
        <f>RTM_PXI!O93</f>
        <v>0</v>
      </c>
      <c r="AO93" s="192">
        <f>GDAM_IEX!I93</f>
        <v>65.09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11.572294372294373</v>
      </c>
      <c r="F94">
        <f>GT_Spot!Q94</f>
        <v>0</v>
      </c>
      <c r="G94">
        <f>PPCL_NG!Q94</f>
        <v>9.9600000000000009</v>
      </c>
      <c r="H94">
        <f>PPCL_Spot!Q94</f>
        <v>38.25</v>
      </c>
      <c r="I94">
        <f>Bawana_NG!Q94</f>
        <v>49.86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849.96380816289525</v>
      </c>
      <c r="P94" s="77">
        <v>34.177387848681697</v>
      </c>
      <c r="Q94" s="77">
        <v>22.15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129.76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33.26</v>
      </c>
      <c r="Z94" s="75">
        <f>IEX!O94</f>
        <v>0</v>
      </c>
      <c r="AA94" s="117">
        <f>STOA!I94</f>
        <v>231.36</v>
      </c>
      <c r="AB94" s="117">
        <f>-STOA!O94</f>
        <v>0</v>
      </c>
      <c r="AC94">
        <f t="shared" si="3"/>
        <v>13.895574192375648</v>
      </c>
      <c r="AD94">
        <f t="shared" si="4"/>
        <v>1384.3479161914956</v>
      </c>
      <c r="AE94">
        <f>'IDT-1'!C94</f>
        <v>0</v>
      </c>
      <c r="AF94" s="26"/>
      <c r="AG94">
        <f t="shared" si="5"/>
        <v>1384.3479161914956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-90</v>
      </c>
      <c r="AM94" s="75">
        <f>RTM_PXI!I94</f>
        <v>0</v>
      </c>
      <c r="AN94" s="75">
        <f>RTM_PXI!O94</f>
        <v>0</v>
      </c>
      <c r="AO94" s="192">
        <f>GDAM_IEX!I94</f>
        <v>77.930000000000007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11.572294372294373</v>
      </c>
      <c r="F95">
        <f>GT_Spot!Q95</f>
        <v>0</v>
      </c>
      <c r="G95">
        <f>PPCL_NG!Q95</f>
        <v>9.9600000000000009</v>
      </c>
      <c r="H95">
        <f>PPCL_Spot!Q95</f>
        <v>33.101591422664548</v>
      </c>
      <c r="I95">
        <f>Bawana_NG!Q95</f>
        <v>49.86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847.60248064800635</v>
      </c>
      <c r="P95" s="77">
        <v>34.177387848681697</v>
      </c>
      <c r="Q95" s="77">
        <v>22.15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125.72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44.97</v>
      </c>
      <c r="Z95" s="75">
        <f>IEX!O95</f>
        <v>0</v>
      </c>
      <c r="AA95" s="117">
        <f>STOA!I95</f>
        <v>231.18</v>
      </c>
      <c r="AB95" s="117">
        <f>-STOA!O95</f>
        <v>0</v>
      </c>
      <c r="AC95">
        <f t="shared" si="3"/>
        <v>13.609130051487238</v>
      </c>
      <c r="AD95">
        <f t="shared" si="4"/>
        <v>1422.3946242401598</v>
      </c>
      <c r="AE95">
        <f>'IDT-1'!C95</f>
        <v>0</v>
      </c>
      <c r="AF95" s="26"/>
      <c r="AG95">
        <f t="shared" si="5"/>
        <v>1422.3946242401598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-55</v>
      </c>
      <c r="AM95" s="75">
        <f>RTM_PXI!I95</f>
        <v>0</v>
      </c>
      <c r="AN95" s="75">
        <f>RTM_PXI!O95</f>
        <v>0</v>
      </c>
      <c r="AO95" s="192">
        <f>GDAM_IEX!I95</f>
        <v>80.709999999999994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11.572294372294373</v>
      </c>
      <c r="F96">
        <f>GT_Spot!Q96</f>
        <v>0</v>
      </c>
      <c r="G96">
        <f>PPCL_NG!Q96</f>
        <v>9.9600000000000009</v>
      </c>
      <c r="H96">
        <f>PPCL_Spot!Q96</f>
        <v>33.101591422664548</v>
      </c>
      <c r="I96">
        <f>Bawana_NG!Q96</f>
        <v>49.86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847.60248064800635</v>
      </c>
      <c r="P96" s="77">
        <v>34.177387848681697</v>
      </c>
      <c r="Q96" s="77">
        <v>22.15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125.72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47.96</v>
      </c>
      <c r="Z96" s="75">
        <f>IEX!O96</f>
        <v>0</v>
      </c>
      <c r="AA96" s="117">
        <f>STOA!I96</f>
        <v>231.18</v>
      </c>
      <c r="AB96" s="117">
        <f>-STOA!O96</f>
        <v>0</v>
      </c>
      <c r="AC96">
        <f t="shared" si="3"/>
        <v>13.606715413876259</v>
      </c>
      <c r="AD96">
        <f t="shared" si="4"/>
        <v>1432.1670388777707</v>
      </c>
      <c r="AE96">
        <f>'IDT-1'!C96</f>
        <v>0</v>
      </c>
      <c r="AF96" s="26"/>
      <c r="AG96">
        <f t="shared" si="5"/>
        <v>1432.1670388777707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-50</v>
      </c>
      <c r="AM96" s="75">
        <f>RTM_PXI!I96</f>
        <v>0</v>
      </c>
      <c r="AN96" s="75">
        <f>RTM_PXI!O96</f>
        <v>0</v>
      </c>
      <c r="AO96" s="192">
        <f>GDAM_IEX!I96</f>
        <v>82.49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11.572294372294373</v>
      </c>
      <c r="F97">
        <f>GT_Spot!Q97</f>
        <v>0</v>
      </c>
      <c r="G97">
        <f>PPCL_NG!Q97</f>
        <v>9.9600000000000009</v>
      </c>
      <c r="H97">
        <f>PPCL_Spot!Q97</f>
        <v>33.101591422664548</v>
      </c>
      <c r="I97">
        <f>Bawana_NG!Q97</f>
        <v>49.86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847.60248064800635</v>
      </c>
      <c r="P97" s="77">
        <v>34.177387848681697</v>
      </c>
      <c r="Q97" s="77">
        <v>22.15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125.77000000000001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41.77</v>
      </c>
      <c r="Z97" s="75">
        <f>IEX!O97</f>
        <v>0</v>
      </c>
      <c r="AA97" s="117">
        <f>STOA!I97</f>
        <v>231.18</v>
      </c>
      <c r="AB97" s="117">
        <f>-STOA!O97</f>
        <v>0</v>
      </c>
      <c r="AC97">
        <f t="shared" si="3"/>
        <v>13.760498219364559</v>
      </c>
      <c r="AD97">
        <f t="shared" si="4"/>
        <v>1405.2932560722827</v>
      </c>
      <c r="AE97">
        <f>'IDT-1'!C97</f>
        <v>0</v>
      </c>
      <c r="AF97" s="26"/>
      <c r="AG97">
        <f t="shared" si="5"/>
        <v>1405.2932560722827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-72</v>
      </c>
      <c r="AM97" s="75">
        <f>RTM_PXI!I97</f>
        <v>0</v>
      </c>
      <c r="AN97" s="75">
        <f>RTM_PXI!O97</f>
        <v>0</v>
      </c>
      <c r="AO97" s="192">
        <f>GDAM_IEX!I97</f>
        <v>83.91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11.572294372294373</v>
      </c>
      <c r="F98">
        <f>GT_Spot!Q98</f>
        <v>0</v>
      </c>
      <c r="G98">
        <f>PPCL_NG!Q98</f>
        <v>9.9600000000000009</v>
      </c>
      <c r="H98">
        <f>PPCL_Spot!Q98</f>
        <v>33.101591422664548</v>
      </c>
      <c r="I98">
        <f>Bawana_NG!Q98</f>
        <v>49.86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842.93094033400644</v>
      </c>
      <c r="P98" s="77">
        <v>34.177387848681697</v>
      </c>
      <c r="Q98" s="77">
        <v>22.15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125.95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37.520000000000003</v>
      </c>
      <c r="Z98" s="75">
        <f>IEX!O98</f>
        <v>0</v>
      </c>
      <c r="AA98" s="117">
        <f>STOA!I98</f>
        <v>231.18</v>
      </c>
      <c r="AB98" s="117">
        <f>-STOA!O98</f>
        <v>0</v>
      </c>
      <c r="AC98">
        <f t="shared" si="3"/>
        <v>13.528987134335013</v>
      </c>
      <c r="AD98">
        <f t="shared" si="4"/>
        <v>1403.3232268433121</v>
      </c>
      <c r="AE98">
        <f>'IDT-1'!C98</f>
        <v>0</v>
      </c>
      <c r="AF98" s="26"/>
      <c r="AG98">
        <f t="shared" si="5"/>
        <v>1403.3232268433121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-60</v>
      </c>
      <c r="AM98" s="75">
        <f>RTM_PXI!I98</f>
        <v>0</v>
      </c>
      <c r="AN98" s="75">
        <f>RTM_PXI!O98</f>
        <v>0</v>
      </c>
      <c r="AO98" s="192">
        <f>GDAM_IEX!I98</f>
        <v>78.45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0.12660638077343445</v>
      </c>
      <c r="F99">
        <f t="shared" si="6"/>
        <v>0</v>
      </c>
      <c r="G99">
        <f t="shared" si="6"/>
        <v>0.23904000000000031</v>
      </c>
      <c r="H99">
        <f t="shared" si="6"/>
        <v>0.80135580700995279</v>
      </c>
      <c r="I99">
        <f t="shared" si="6"/>
        <v>1.1094109033085038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18.695250012680674</v>
      </c>
      <c r="P99" s="77">
        <f t="shared" si="6"/>
        <v>0.82024098280979318</v>
      </c>
      <c r="Q99" s="77">
        <f t="shared" si="6"/>
        <v>0.53177250000000098</v>
      </c>
      <c r="R99" s="80">
        <f t="shared" si="6"/>
        <v>0.27379228078818929</v>
      </c>
      <c r="S99" s="80">
        <f t="shared" si="6"/>
        <v>0</v>
      </c>
      <c r="T99" s="78">
        <f t="shared" si="6"/>
        <v>1.2838275000000003</v>
      </c>
      <c r="U99" s="78">
        <f t="shared" si="6"/>
        <v>3.248877499999999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8.5942499999999991E-2</v>
      </c>
      <c r="Z99" s="75">
        <f t="shared" si="6"/>
        <v>-0.153</v>
      </c>
      <c r="AA99" s="117">
        <f t="shared" si="6"/>
        <v>3.1492275000000016</v>
      </c>
      <c r="AB99" s="117">
        <f t="shared" si="6"/>
        <v>0</v>
      </c>
      <c r="AC99">
        <f t="shared" si="6"/>
        <v>0.28077917044125456</v>
      </c>
      <c r="AD99">
        <f t="shared" si="6"/>
        <v>29.483697196929281</v>
      </c>
      <c r="AE99">
        <f t="shared" si="6"/>
        <v>0.28545900000000002</v>
      </c>
      <c r="AG99">
        <f t="shared" si="6"/>
        <v>29.769156196929284</v>
      </c>
      <c r="AI99">
        <f t="shared" si="6"/>
        <v>0</v>
      </c>
      <c r="AJ99">
        <f t="shared" si="6"/>
        <v>0</v>
      </c>
      <c r="AK99">
        <f t="shared" si="6"/>
        <v>0.17164750000000001</v>
      </c>
      <c r="AL99">
        <f t="shared" si="6"/>
        <v>-0.91300000000000003</v>
      </c>
      <c r="AM99">
        <f t="shared" si="6"/>
        <v>0</v>
      </c>
      <c r="AN99">
        <f t="shared" si="6"/>
        <v>0</v>
      </c>
      <c r="AO99">
        <f t="shared" si="6"/>
        <v>0.293485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299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225" t="s">
        <v>338</v>
      </c>
      <c r="S1" s="79"/>
      <c r="T1" s="82" t="s">
        <v>301</v>
      </c>
      <c r="U1" s="222" t="s">
        <v>302</v>
      </c>
      <c r="V1" s="107" t="s">
        <v>315</v>
      </c>
      <c r="W1" s="107" t="s">
        <v>301</v>
      </c>
      <c r="X1" s="214" t="s">
        <v>334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225"/>
      <c r="S2" s="79"/>
      <c r="T2" s="82" t="s">
        <v>314</v>
      </c>
      <c r="U2" s="222"/>
      <c r="V2" s="107" t="s">
        <v>303</v>
      </c>
      <c r="W2" s="107" t="s">
        <v>303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GT_NG!T3</f>
        <v>8.7596236099230111</v>
      </c>
      <c r="F3">
        <f>GT_Spot!T3</f>
        <v>0</v>
      </c>
      <c r="G3">
        <f>PPCL_NG!T3</f>
        <v>11.95</v>
      </c>
      <c r="H3">
        <f>PPCL_Spot!T3</f>
        <v>40.00192316938314</v>
      </c>
      <c r="I3">
        <f>Bawana_NG!T3</f>
        <v>66.34999999999998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972.41691615380705</v>
      </c>
      <c r="P3" s="77">
        <v>37.557129537638524</v>
      </c>
      <c r="Q3" s="77">
        <v>26.76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448.12000000000006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191.47</v>
      </c>
      <c r="Z3" s="75">
        <f>IEX!P3</f>
        <v>0</v>
      </c>
      <c r="AA3" s="117">
        <f>STOA!J3</f>
        <v>151.84</v>
      </c>
      <c r="AB3" s="117">
        <f>-STOA!P3</f>
        <v>0</v>
      </c>
      <c r="AC3">
        <f>SUMIF(B3:AB3,"&gt;0")*$AC$2-SUMIF(B3:AB3,"&lt;0")*($AC$2/(1-$AC$2))+SUMIF(AI3:AR3,"&gt;0")*$AC$2-SUMIF(AI3:AR3,"&lt;0")*($AC$2/(1-$AC$2))</f>
        <v>17.561110314630426</v>
      </c>
      <c r="AD3">
        <f>SUM(B3:AB3,AI3:AR3)-AC3</f>
        <v>1897.6644821561213</v>
      </c>
      <c r="AE3">
        <f>'IDT-1'!F3</f>
        <v>0</v>
      </c>
      <c r="AF3" s="26"/>
      <c r="AG3">
        <f>SUM(AD3:AF3)</f>
        <v>1897.6644821561213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8.7596236099230111</v>
      </c>
      <c r="F4">
        <f>GT_Spot!T4</f>
        <v>0</v>
      </c>
      <c r="G4">
        <f>PPCL_NG!T4</f>
        <v>11.95</v>
      </c>
      <c r="H4">
        <f>PPCL_Spot!T4</f>
        <v>40.00192316938314</v>
      </c>
      <c r="I4">
        <f>Bawana_NG!T4</f>
        <v>66.34999999999998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972.41691615380705</v>
      </c>
      <c r="P4" s="77">
        <v>37.557129537638524</v>
      </c>
      <c r="Q4" s="77">
        <v>26.76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448.21000000000004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182.76</v>
      </c>
      <c r="Z4" s="75">
        <f>IEX!P4</f>
        <v>0</v>
      </c>
      <c r="AA4" s="117">
        <f>STOA!J4</f>
        <v>151.84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17.485254314630428</v>
      </c>
      <c r="AD4">
        <f t="shared" ref="AD4:AD67" si="1">SUM(B4:AB4,AI4:AR4)-AC4</f>
        <v>1889.1203381561211</v>
      </c>
      <c r="AE4">
        <f>'IDT-1'!F4</f>
        <v>0</v>
      </c>
      <c r="AF4" s="26"/>
      <c r="AG4">
        <f t="shared" ref="AG4:AG67" si="2">SUM(AD4:AF4)</f>
        <v>1889.1203381561211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9.0156521739130433</v>
      </c>
      <c r="F5">
        <f>GT_Spot!T5</f>
        <v>0</v>
      </c>
      <c r="G5">
        <f>PPCL_NG!T5</f>
        <v>11.95</v>
      </c>
      <c r="H5">
        <f>PPCL_Spot!T5</f>
        <v>40.00192316938314</v>
      </c>
      <c r="I5">
        <f>Bawana_NG!T5</f>
        <v>66.34999999999998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968.45140159300706</v>
      </c>
      <c r="P5" s="77">
        <v>37.557129537638524</v>
      </c>
      <c r="Q5" s="77">
        <v>26.76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448.29000000000008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160.52000000000001</v>
      </c>
      <c r="Z5" s="75">
        <f>IEX!P5</f>
        <v>0</v>
      </c>
      <c r="AA5" s="117">
        <f>STOA!J5</f>
        <v>151.84</v>
      </c>
      <c r="AB5" s="117">
        <f>-STOA!P5</f>
        <v>0</v>
      </c>
      <c r="AC5">
        <f t="shared" si="0"/>
        <v>17.257602837858499</v>
      </c>
      <c r="AD5">
        <f t="shared" si="1"/>
        <v>1863.4785036360834</v>
      </c>
      <c r="AE5">
        <f>'IDT-1'!F5</f>
        <v>0</v>
      </c>
      <c r="AF5" s="26"/>
      <c r="AG5">
        <f t="shared" si="2"/>
        <v>1863.4785036360834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9.0156521739130433</v>
      </c>
      <c r="F6">
        <f>GT_Spot!T6</f>
        <v>0</v>
      </c>
      <c r="G6">
        <f>PPCL_NG!T6</f>
        <v>11.95</v>
      </c>
      <c r="H6">
        <f>PPCL_Spot!T6</f>
        <v>40.00192316938314</v>
      </c>
      <c r="I6">
        <f>Bawana_NG!T6</f>
        <v>66.34999999999998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963.33807889540708</v>
      </c>
      <c r="P6" s="77">
        <v>37.557129537638524</v>
      </c>
      <c r="Q6" s="77">
        <v>26.76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448.38000000000005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127.64</v>
      </c>
      <c r="Z6" s="75">
        <f>IEX!P6</f>
        <v>0</v>
      </c>
      <c r="AA6" s="117">
        <f>STOA!J6</f>
        <v>151.84</v>
      </c>
      <c r="AB6" s="117">
        <f>-STOA!P6</f>
        <v>0</v>
      </c>
      <c r="AC6">
        <f t="shared" si="0"/>
        <v>16.92405359811962</v>
      </c>
      <c r="AD6">
        <f t="shared" si="1"/>
        <v>1825.9087301782222</v>
      </c>
      <c r="AE6">
        <f>'IDT-1'!F6</f>
        <v>0</v>
      </c>
      <c r="AF6" s="26"/>
      <c r="AG6">
        <f t="shared" si="2"/>
        <v>1825.9087301782222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9.0156521739130433</v>
      </c>
      <c r="F7">
        <f>GT_Spot!T7</f>
        <v>0</v>
      </c>
      <c r="G7">
        <f>PPCL_NG!T7</f>
        <v>11.95</v>
      </c>
      <c r="H7">
        <f>PPCL_Spot!T7</f>
        <v>40.00192316938314</v>
      </c>
      <c r="I7">
        <f>Bawana_NG!T7</f>
        <v>66.34999999999998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961.34799737860703</v>
      </c>
      <c r="P7" s="77">
        <v>37.557129537638524</v>
      </c>
      <c r="Q7" s="77">
        <v>26.76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448.27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114.1</v>
      </c>
      <c r="Z7" s="75">
        <f>IEX!P7</f>
        <v>0</v>
      </c>
      <c r="AA7" s="117">
        <f>STOA!J7</f>
        <v>151.75</v>
      </c>
      <c r="AB7" s="117">
        <f>-STOA!P7</f>
        <v>0</v>
      </c>
      <c r="AC7">
        <f t="shared" si="0"/>
        <v>16.430503779883967</v>
      </c>
      <c r="AD7">
        <f t="shared" si="1"/>
        <v>1850.6721984796575</v>
      </c>
      <c r="AE7">
        <f>'IDT-1'!F7</f>
        <v>0</v>
      </c>
      <c r="AF7" s="26"/>
      <c r="AG7">
        <f t="shared" si="2"/>
        <v>1850.6721984796575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9.0156521739130433</v>
      </c>
      <c r="F8">
        <f>GT_Spot!T8</f>
        <v>0</v>
      </c>
      <c r="G8">
        <f>PPCL_NG!T8</f>
        <v>11.95</v>
      </c>
      <c r="H8">
        <f>PPCL_Spot!T8</f>
        <v>40.00192316938314</v>
      </c>
      <c r="I8">
        <f>Bawana_NG!T8</f>
        <v>66.34999999999998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961.34953714417236</v>
      </c>
      <c r="P8" s="77">
        <v>37.557129537638524</v>
      </c>
      <c r="Q8" s="77">
        <v>26.76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448.57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92.84</v>
      </c>
      <c r="Z8" s="75">
        <f>IEX!P8</f>
        <v>0</v>
      </c>
      <c r="AA8" s="117">
        <f>STOA!J8</f>
        <v>151.75</v>
      </c>
      <c r="AB8" s="117">
        <f>-STOA!P8</f>
        <v>0</v>
      </c>
      <c r="AC8">
        <f t="shared" si="0"/>
        <v>16.246069329820941</v>
      </c>
      <c r="AD8">
        <f t="shared" si="1"/>
        <v>1829.8981726952859</v>
      </c>
      <c r="AE8">
        <f>'IDT-1'!F8</f>
        <v>0</v>
      </c>
      <c r="AF8" s="26"/>
      <c r="AG8">
        <f t="shared" si="2"/>
        <v>1829.8981726952859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9.0156521739130433</v>
      </c>
      <c r="F9">
        <f>GT_Spot!T9</f>
        <v>0</v>
      </c>
      <c r="G9">
        <f>PPCL_NG!T9</f>
        <v>11.95</v>
      </c>
      <c r="H9">
        <f>PPCL_Spot!T9</f>
        <v>40.00192316938314</v>
      </c>
      <c r="I9">
        <f>Bawana_NG!T9</f>
        <v>66.34999999999998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961.32337047897238</v>
      </c>
      <c r="P9" s="77">
        <v>37.557129537638524</v>
      </c>
      <c r="Q9" s="77">
        <v>26.76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448.79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73.489999999999995</v>
      </c>
      <c r="Z9" s="75">
        <f>IEX!P9</f>
        <v>0</v>
      </c>
      <c r="AA9" s="117">
        <f>STOA!J9</f>
        <v>151.75</v>
      </c>
      <c r="AB9" s="117">
        <f>-STOA!P9</f>
        <v>0</v>
      </c>
      <c r="AC9">
        <f t="shared" si="0"/>
        <v>16.077495063167184</v>
      </c>
      <c r="AD9">
        <f t="shared" si="1"/>
        <v>1810.9105802967399</v>
      </c>
      <c r="AE9">
        <f>'IDT-1'!F9</f>
        <v>0</v>
      </c>
      <c r="AF9" s="26"/>
      <c r="AG9">
        <f t="shared" si="2"/>
        <v>1810.9105802967399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9.2824041122973515</v>
      </c>
      <c r="F10">
        <f>GT_Spot!T10</f>
        <v>0</v>
      </c>
      <c r="G10">
        <f>PPCL_NG!T10</f>
        <v>11.95</v>
      </c>
      <c r="H10">
        <f>PPCL_Spot!T10</f>
        <v>40.00192316938314</v>
      </c>
      <c r="I10">
        <f>Bawana_NG!T10</f>
        <v>66.34999999999998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957.28905693857234</v>
      </c>
      <c r="P10" s="77">
        <v>37.557129537638524</v>
      </c>
      <c r="Q10" s="77">
        <v>26.76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448.6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52.22</v>
      </c>
      <c r="Z10" s="75">
        <f>IEX!P10</f>
        <v>0</v>
      </c>
      <c r="AA10" s="117">
        <f>STOA!J10</f>
        <v>151.75</v>
      </c>
      <c r="AB10" s="117">
        <f>-STOA!P10</f>
        <v>0</v>
      </c>
      <c r="AC10">
        <f t="shared" si="0"/>
        <v>15.855492521069445</v>
      </c>
      <c r="AD10">
        <f t="shared" si="1"/>
        <v>1785.905021236822</v>
      </c>
      <c r="AE10">
        <f>'IDT-1'!F10</f>
        <v>0</v>
      </c>
      <c r="AF10" s="26"/>
      <c r="AG10">
        <f t="shared" si="2"/>
        <v>1785.905021236822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9.2824041122973515</v>
      </c>
      <c r="F11">
        <f>GT_Spot!T11</f>
        <v>0</v>
      </c>
      <c r="G11">
        <f>PPCL_NG!T11</f>
        <v>11.95</v>
      </c>
      <c r="H11">
        <f>PPCL_Spot!T11</f>
        <v>40.00192316938314</v>
      </c>
      <c r="I11">
        <f>Bawana_NG!T11</f>
        <v>66.34999999999998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953.11566488580695</v>
      </c>
      <c r="P11" s="77">
        <v>37.557129537638524</v>
      </c>
      <c r="Q11" s="77">
        <v>26.76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447.72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25.14</v>
      </c>
      <c r="Z11" s="75">
        <f>IEX!P11</f>
        <v>0</v>
      </c>
      <c r="AA11" s="117">
        <f>STOA!J11</f>
        <v>151.75</v>
      </c>
      <c r="AB11" s="117">
        <f>-STOA!P11</f>
        <v>0</v>
      </c>
      <c r="AC11">
        <f t="shared" si="0"/>
        <v>15.927843771892922</v>
      </c>
      <c r="AD11">
        <f t="shared" si="1"/>
        <v>1713.6992779332331</v>
      </c>
      <c r="AE11">
        <f>'IDT-1'!F11</f>
        <v>0</v>
      </c>
      <c r="AF11" s="26"/>
      <c r="AG11">
        <f t="shared" si="2"/>
        <v>1713.6992779332331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9.2824041122973515</v>
      </c>
      <c r="F12">
        <f>GT_Spot!T12</f>
        <v>0</v>
      </c>
      <c r="G12">
        <f>PPCL_NG!T12</f>
        <v>11.95</v>
      </c>
      <c r="H12">
        <f>PPCL_Spot!T12</f>
        <v>40.00192316938314</v>
      </c>
      <c r="I12">
        <f>Bawana_NG!T12</f>
        <v>66.34999999999998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953.11566488580695</v>
      </c>
      <c r="P12" s="77">
        <v>37.557129537638524</v>
      </c>
      <c r="Q12" s="77">
        <v>26.76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447.87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14.51</v>
      </c>
      <c r="Z12" s="75">
        <f>IEX!P12</f>
        <v>0</v>
      </c>
      <c r="AA12" s="117">
        <f>STOA!J12</f>
        <v>151.75</v>
      </c>
      <c r="AB12" s="117">
        <f>-STOA!P12</f>
        <v>0</v>
      </c>
      <c r="AC12">
        <f t="shared" si="0"/>
        <v>15.480494671005109</v>
      </c>
      <c r="AD12">
        <f t="shared" si="1"/>
        <v>1743.6666270341209</v>
      </c>
      <c r="AE12">
        <f>'IDT-1'!F12</f>
        <v>0</v>
      </c>
      <c r="AF12" s="26"/>
      <c r="AG12">
        <f t="shared" si="2"/>
        <v>1743.6666270341209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12.908343218663504</v>
      </c>
      <c r="F13">
        <f>GT_Spot!T13</f>
        <v>0</v>
      </c>
      <c r="G13">
        <f>PPCL_NG!T13</f>
        <v>11.95</v>
      </c>
      <c r="H13">
        <f>PPCL_Spot!T13</f>
        <v>40.00192316938314</v>
      </c>
      <c r="I13">
        <f>Bawana_NG!T13</f>
        <v>66.34999999999998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950.46142543785948</v>
      </c>
      <c r="P13" s="77">
        <v>37.557129537638524</v>
      </c>
      <c r="Q13" s="77">
        <v>26.76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151.75</v>
      </c>
      <c r="AB13" s="117">
        <f>-STOA!P13</f>
        <v>0</v>
      </c>
      <c r="AC13">
        <f t="shared" si="0"/>
        <v>15.362501627999192</v>
      </c>
      <c r="AD13">
        <f t="shared" si="1"/>
        <v>1730.3763197355454</v>
      </c>
      <c r="AE13">
        <f>'IDT-1'!F13</f>
        <v>0</v>
      </c>
      <c r="AF13" s="26"/>
      <c r="AG13">
        <f t="shared" si="2"/>
        <v>1730.3763197355454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12.908343218663504</v>
      </c>
      <c r="F14">
        <f>GT_Spot!T14</f>
        <v>0</v>
      </c>
      <c r="G14">
        <f>PPCL_NG!T14</f>
        <v>11.95</v>
      </c>
      <c r="H14">
        <f>PPCL_Spot!T14</f>
        <v>40.00192316938314</v>
      </c>
      <c r="I14">
        <f>Bawana_NG!T14</f>
        <v>66.34999999999998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947.95668269785949</v>
      </c>
      <c r="P14" s="77">
        <v>37.557129537638524</v>
      </c>
      <c r="Q14" s="77">
        <v>26.76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151.75</v>
      </c>
      <c r="AB14" s="117">
        <f>-STOA!P14</f>
        <v>0</v>
      </c>
      <c r="AC14">
        <f t="shared" si="0"/>
        <v>15.695584992775006</v>
      </c>
      <c r="AD14">
        <f t="shared" si="1"/>
        <v>1687.5384936307696</v>
      </c>
      <c r="AE14">
        <f>'IDT-1'!F14</f>
        <v>0</v>
      </c>
      <c r="AF14" s="26"/>
      <c r="AG14">
        <f t="shared" si="2"/>
        <v>1687.5384936307696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12.908343218663504</v>
      </c>
      <c r="F15">
        <f>GT_Spot!T15</f>
        <v>0</v>
      </c>
      <c r="G15">
        <f>PPCL_NG!T15</f>
        <v>11.95</v>
      </c>
      <c r="H15">
        <f>PPCL_Spot!T15</f>
        <v>40.00192316938314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946.01520058404537</v>
      </c>
      <c r="P15" s="77">
        <v>37.557129537638524</v>
      </c>
      <c r="Q15" s="77">
        <v>26.76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447.92000000000007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151.75</v>
      </c>
      <c r="AB15" s="117">
        <f>-STOA!P15</f>
        <v>0</v>
      </c>
      <c r="AC15">
        <f t="shared" si="0"/>
        <v>15.977822326283208</v>
      </c>
      <c r="AD15">
        <f t="shared" si="1"/>
        <v>1618.8847741834475</v>
      </c>
      <c r="AE15">
        <f>'IDT-1'!F15</f>
        <v>0</v>
      </c>
      <c r="AF15" s="26"/>
      <c r="AG15">
        <f t="shared" si="2"/>
        <v>1618.8847741834475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12.908343218663504</v>
      </c>
      <c r="F16">
        <f>GT_Spot!T16</f>
        <v>0</v>
      </c>
      <c r="G16">
        <f>PPCL_NG!T16</f>
        <v>11.95</v>
      </c>
      <c r="H16">
        <f>PPCL_Spot!T16</f>
        <v>40.00192316938314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908.78284709109596</v>
      </c>
      <c r="P16" s="77">
        <v>37.557129537638524</v>
      </c>
      <c r="Q16" s="77">
        <v>26.76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447.92000000000007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151.75</v>
      </c>
      <c r="AB16" s="117">
        <f>-STOA!P16</f>
        <v>0</v>
      </c>
      <c r="AC16">
        <f t="shared" si="0"/>
        <v>14.851146138547675</v>
      </c>
      <c r="AD16">
        <f t="shared" si="1"/>
        <v>1672.7790968782335</v>
      </c>
      <c r="AE16">
        <f>'IDT-1'!F16</f>
        <v>0</v>
      </c>
      <c r="AF16" s="26"/>
      <c r="AG16">
        <f t="shared" si="2"/>
        <v>1672.7790968782335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11.95</v>
      </c>
      <c r="H17">
        <f>PPCL_Spot!T17</f>
        <v>40.00192316938314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906.82478813109606</v>
      </c>
      <c r="P17" s="77">
        <v>37.557129537638524</v>
      </c>
      <c r="Q17" s="77">
        <v>26.76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447.99000000000007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151.75</v>
      </c>
      <c r="AB17" s="117">
        <f>-STOA!P17</f>
        <v>0</v>
      </c>
      <c r="AC17">
        <f t="shared" si="0"/>
        <v>15.272040069411634</v>
      </c>
      <c r="AD17">
        <f t="shared" si="1"/>
        <v>1619.7431523512553</v>
      </c>
      <c r="AE17">
        <f>'IDT-1'!F17</f>
        <v>0</v>
      </c>
      <c r="AF17" s="26"/>
      <c r="AG17">
        <f t="shared" si="2"/>
        <v>1619.7431523512553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11.95</v>
      </c>
      <c r="H18">
        <f>PPCL_Spot!T18</f>
        <v>40.00192316938314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887.4775540482641</v>
      </c>
      <c r="P18" s="77">
        <v>37.557129537638524</v>
      </c>
      <c r="Q18" s="77">
        <v>26.76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448.28000000000003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151.75</v>
      </c>
      <c r="AB18" s="117">
        <f>-STOA!P18</f>
        <v>0</v>
      </c>
      <c r="AC18">
        <f t="shared" si="0"/>
        <v>15.104336409482714</v>
      </c>
      <c r="AD18">
        <f t="shared" si="1"/>
        <v>1600.8536219283521</v>
      </c>
      <c r="AE18">
        <f>'IDT-1'!F18</f>
        <v>0</v>
      </c>
      <c r="AF18" s="26"/>
      <c r="AG18">
        <f t="shared" si="2"/>
        <v>1600.8536219283521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11.95</v>
      </c>
      <c r="H19">
        <f>PPCL_Spot!T19</f>
        <v>40.00192316938314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887.93149973250206</v>
      </c>
      <c r="P19" s="77">
        <v>37.557129537638524</v>
      </c>
      <c r="Q19" s="77">
        <v>26.76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447.34000000000009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151.65</v>
      </c>
      <c r="AB19" s="117">
        <f>-STOA!P19</f>
        <v>0</v>
      </c>
      <c r="AC19">
        <f t="shared" si="0"/>
        <v>15.543132349231811</v>
      </c>
      <c r="AD19">
        <f t="shared" si="1"/>
        <v>1549.8340945839816</v>
      </c>
      <c r="AE19">
        <f>'IDT-1'!F19</f>
        <v>0</v>
      </c>
      <c r="AF19" s="26"/>
      <c r="AG19">
        <f t="shared" si="2"/>
        <v>1549.8340945839816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11.95</v>
      </c>
      <c r="H20">
        <f>PPCL_Spot!T20</f>
        <v>40.00192316938314</v>
      </c>
      <c r="I20">
        <f>Bawana_NG!T20</f>
        <v>67.430000000000021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951.95624422102424</v>
      </c>
      <c r="P20" s="77">
        <v>37.557129537638524</v>
      </c>
      <c r="Q20" s="77">
        <v>26.76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447.8300000000001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-167</v>
      </c>
      <c r="AA20" s="117">
        <f>STOA!J20</f>
        <v>151.65</v>
      </c>
      <c r="AB20" s="117">
        <f>-STOA!P20</f>
        <v>0</v>
      </c>
      <c r="AC20">
        <f t="shared" si="0"/>
        <v>16.859080644717892</v>
      </c>
      <c r="AD20">
        <f t="shared" si="1"/>
        <v>1563.4628907770179</v>
      </c>
      <c r="AE20">
        <f>'IDT-1'!F20</f>
        <v>0</v>
      </c>
      <c r="AF20" s="26"/>
      <c r="AG20">
        <f t="shared" si="2"/>
        <v>1563.4628907770179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11.95</v>
      </c>
      <c r="H21">
        <f>PPCL_Spot!T21</f>
        <v>40.00192316938314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951.02563251798313</v>
      </c>
      <c r="P21" s="77">
        <v>37.557129537638524</v>
      </c>
      <c r="Q21" s="77">
        <v>26.76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447.8900000000001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-169.5</v>
      </c>
      <c r="AA21" s="117">
        <f>STOA!J21</f>
        <v>151.65</v>
      </c>
      <c r="AB21" s="117">
        <f>-STOA!P21</f>
        <v>0</v>
      </c>
      <c r="AC21">
        <f t="shared" si="0"/>
        <v>17.469788869479309</v>
      </c>
      <c r="AD21">
        <f t="shared" si="1"/>
        <v>1496.651570849215</v>
      </c>
      <c r="AE21">
        <f>'IDT-1'!F21</f>
        <v>0</v>
      </c>
      <c r="AF21" s="26"/>
      <c r="AG21">
        <f t="shared" si="2"/>
        <v>1496.651570849215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12.183098591549298</v>
      </c>
      <c r="F22">
        <f>GT_Spot!T22</f>
        <v>0</v>
      </c>
      <c r="G22">
        <f>PPCL_NG!T22</f>
        <v>11.95</v>
      </c>
      <c r="H22">
        <f>PPCL_Spot!T22</f>
        <v>40.00192316938314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953.54599976541863</v>
      </c>
      <c r="P22" s="77">
        <v>37.557129537638524</v>
      </c>
      <c r="Q22" s="77">
        <v>26.76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448.18000000000006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-227</v>
      </c>
      <c r="AA22" s="117">
        <f>STOA!J22</f>
        <v>151.65</v>
      </c>
      <c r="AB22" s="117">
        <f>-STOA!P22</f>
        <v>0</v>
      </c>
      <c r="AC22">
        <f t="shared" si="0"/>
        <v>17.427902676901446</v>
      </c>
      <c r="AD22">
        <f t="shared" si="1"/>
        <v>1507.0002483870883</v>
      </c>
      <c r="AE22">
        <f>'IDT-1'!F22</f>
        <v>0</v>
      </c>
      <c r="AF22" s="26"/>
      <c r="AG22">
        <f t="shared" si="2"/>
        <v>1507.0002483870883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8.6172443926594831</v>
      </c>
      <c r="F23">
        <f>GT_Spot!T23</f>
        <v>0</v>
      </c>
      <c r="G23">
        <f>PPCL_NG!T23</f>
        <v>11.95</v>
      </c>
      <c r="H23">
        <f>PPCL_Spot!T23</f>
        <v>40</v>
      </c>
      <c r="I23">
        <f>Bawana_NG!T23</f>
        <v>50.001351804442244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879.87135752391214</v>
      </c>
      <c r="P23" s="77">
        <v>37.557129537638524</v>
      </c>
      <c r="Q23" s="77">
        <v>26.76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443.0200000000001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151.65</v>
      </c>
      <c r="AB23" s="117">
        <f>-STOA!P23</f>
        <v>0</v>
      </c>
      <c r="AC23">
        <f t="shared" si="0"/>
        <v>15.669114910561536</v>
      </c>
      <c r="AD23">
        <f t="shared" si="1"/>
        <v>1503.757968348091</v>
      </c>
      <c r="AE23">
        <f>'IDT-1'!F23</f>
        <v>0</v>
      </c>
      <c r="AF23" s="26"/>
      <c r="AG23">
        <f t="shared" si="2"/>
        <v>1503.757968348091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12.183098591549298</v>
      </c>
      <c r="F24">
        <f>GT_Spot!T24</f>
        <v>0</v>
      </c>
      <c r="G24">
        <f>PPCL_NG!T24</f>
        <v>11.95</v>
      </c>
      <c r="H24">
        <f>PPCL_Spot!T24</f>
        <v>40.00192316938314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960.02772093638316</v>
      </c>
      <c r="P24" s="77">
        <v>37.557129537638524</v>
      </c>
      <c r="Q24" s="77">
        <v>26.76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443.18000000000012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-255</v>
      </c>
      <c r="AA24" s="117">
        <f>STOA!J24</f>
        <v>151.65</v>
      </c>
      <c r="AB24" s="117">
        <f>-STOA!P24</f>
        <v>0</v>
      </c>
      <c r="AC24">
        <f t="shared" si="0"/>
        <v>17.689529393827407</v>
      </c>
      <c r="AD24">
        <f t="shared" si="1"/>
        <v>1480.2203428411269</v>
      </c>
      <c r="AE24">
        <f>'IDT-1'!F24</f>
        <v>-29.913</v>
      </c>
      <c r="AF24" s="26"/>
      <c r="AG24">
        <f t="shared" si="2"/>
        <v>1450.3073428411269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12.183098591549298</v>
      </c>
      <c r="F25">
        <f>GT_Spot!T25</f>
        <v>0</v>
      </c>
      <c r="G25">
        <f>PPCL_NG!T25</f>
        <v>11.95</v>
      </c>
      <c r="H25">
        <f>PPCL_Spot!T25</f>
        <v>40.00192316938314</v>
      </c>
      <c r="I25">
        <f>Bawana_NG!T25</f>
        <v>50.001351804442244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882.56394642157136</v>
      </c>
      <c r="P25" s="77">
        <v>37.557129537638524</v>
      </c>
      <c r="Q25" s="77">
        <v>26.76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394.04000000000008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151.65</v>
      </c>
      <c r="AB25" s="117">
        <f>-STOA!P25</f>
        <v>0</v>
      </c>
      <c r="AC25">
        <f t="shared" si="0"/>
        <v>15.293182133701738</v>
      </c>
      <c r="AD25">
        <f t="shared" si="1"/>
        <v>1461.414267390883</v>
      </c>
      <c r="AE25">
        <f>'IDT-1'!F25</f>
        <v>-51</v>
      </c>
      <c r="AF25" s="26"/>
      <c r="AG25">
        <f t="shared" si="2"/>
        <v>1410.414267390883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12.183098591549298</v>
      </c>
      <c r="F26">
        <f>GT_Spot!T26</f>
        <v>0</v>
      </c>
      <c r="G26">
        <f>PPCL_NG!T26</f>
        <v>11.95</v>
      </c>
      <c r="H26">
        <f>PPCL_Spot!T26</f>
        <v>40.00192316938314</v>
      </c>
      <c r="I26">
        <f>Bawana_NG!T26</f>
        <v>50.001351804442244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806.61187140653658</v>
      </c>
      <c r="P26" s="77">
        <v>37.557129537638524</v>
      </c>
      <c r="Q26" s="77">
        <v>26.76</v>
      </c>
      <c r="R26" s="80">
        <v>0</v>
      </c>
      <c r="S26" s="80">
        <v>0</v>
      </c>
      <c r="T26" s="78">
        <f>SUMPRODUCT(LTA!F26:AJ26,LTA!F$101:AJ$101,LTA!F$105:AJ$105)</f>
        <v>0.43</v>
      </c>
      <c r="U26" s="78">
        <f>SUMPRODUCT(LTA!F26:AJ26,LTA!F$102:AJ$102,LTA!F$105:AJ$105)</f>
        <v>396.75000000000006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-59</v>
      </c>
      <c r="AA26" s="117">
        <f>STOA!J26</f>
        <v>151.65</v>
      </c>
      <c r="AB26" s="117">
        <f>-STOA!P26</f>
        <v>0</v>
      </c>
      <c r="AC26">
        <f t="shared" si="0"/>
        <v>14.821120296491141</v>
      </c>
      <c r="AD26">
        <f t="shared" si="1"/>
        <v>1370.0742542130586</v>
      </c>
      <c r="AE26">
        <f>'IDT-1'!F26</f>
        <v>0</v>
      </c>
      <c r="AF26" s="26"/>
      <c r="AG26">
        <f t="shared" si="2"/>
        <v>1370.0742542130586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12.183098591549298</v>
      </c>
      <c r="F27">
        <f>GT_Spot!T27</f>
        <v>0</v>
      </c>
      <c r="G27">
        <f>PPCL_NG!T27</f>
        <v>11.95</v>
      </c>
      <c r="H27">
        <f>PPCL_Spot!T27</f>
        <v>40.00192316938314</v>
      </c>
      <c r="I27">
        <f>Bawana_NG!T27</f>
        <v>50.001351804442244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779.47301396371847</v>
      </c>
      <c r="P27" s="77">
        <v>37.557129537638524</v>
      </c>
      <c r="Q27" s="77">
        <v>26.76</v>
      </c>
      <c r="R27" s="80">
        <v>4.1900000000000004</v>
      </c>
      <c r="S27" s="80">
        <v>0</v>
      </c>
      <c r="T27" s="78">
        <f>SUMPRODUCT(LTA!F27:AJ27,LTA!F$101:AJ$101,LTA!F$105:AJ$105)</f>
        <v>1.51</v>
      </c>
      <c r="U27" s="78">
        <f>SUMPRODUCT(LTA!F27:AJ27,LTA!F$102:AJ$102,LTA!F$105:AJ$105)</f>
        <v>449.08000000000004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-50</v>
      </c>
      <c r="AA27" s="117">
        <f>STOA!J27</f>
        <v>151.56</v>
      </c>
      <c r="AB27" s="117">
        <f>-STOA!P27</f>
        <v>0</v>
      </c>
      <c r="AC27">
        <f t="shared" si="0"/>
        <v>14.919701928072632</v>
      </c>
      <c r="AD27">
        <f t="shared" si="1"/>
        <v>1419.3468151386592</v>
      </c>
      <c r="AE27">
        <f>'IDT-1'!F27</f>
        <v>-93</v>
      </c>
      <c r="AF27" s="26"/>
      <c r="AG27">
        <f t="shared" si="2"/>
        <v>1326.3468151386592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12.183098591549298</v>
      </c>
      <c r="F28">
        <f>GT_Spot!T28</f>
        <v>0</v>
      </c>
      <c r="G28">
        <f>PPCL_NG!T28</f>
        <v>11.95</v>
      </c>
      <c r="H28">
        <f>PPCL_Spot!T28</f>
        <v>40.00192316938314</v>
      </c>
      <c r="I28">
        <f>Bawana_NG!T28</f>
        <v>50.001351804442244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728.8830014304408</v>
      </c>
      <c r="P28" s="77">
        <v>37.557129537638524</v>
      </c>
      <c r="Q28" s="77">
        <v>26.76</v>
      </c>
      <c r="R28" s="80">
        <v>6.69</v>
      </c>
      <c r="S28" s="80">
        <v>0</v>
      </c>
      <c r="T28" s="78">
        <f>SUMPRODUCT(LTA!F28:AJ28,LTA!F$101:AJ$101,LTA!F$105:AJ$105)</f>
        <v>3.2</v>
      </c>
      <c r="U28" s="78">
        <f>SUMPRODUCT(LTA!F28:AJ28,LTA!F$102:AJ$102,LTA!F$105:AJ$105)</f>
        <v>453.44000000000005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-75</v>
      </c>
      <c r="AA28" s="117">
        <f>STOA!J28</f>
        <v>151.56</v>
      </c>
      <c r="AB28" s="117">
        <f>-STOA!P28</f>
        <v>0</v>
      </c>
      <c r="AC28">
        <f t="shared" si="0"/>
        <v>14.061452804059046</v>
      </c>
      <c r="AD28">
        <f t="shared" si="1"/>
        <v>1433.1650517293951</v>
      </c>
      <c r="AE28">
        <f>'IDT-1'!F28</f>
        <v>-49</v>
      </c>
      <c r="AF28" s="26"/>
      <c r="AG28">
        <f t="shared" si="2"/>
        <v>1384.1650517293951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12.183098591549298</v>
      </c>
      <c r="F29">
        <f>GT_Spot!T29</f>
        <v>0</v>
      </c>
      <c r="G29">
        <f>PPCL_NG!T29</f>
        <v>11.95</v>
      </c>
      <c r="H29">
        <f>PPCL_Spot!T29</f>
        <v>40.00192316938314</v>
      </c>
      <c r="I29">
        <f>Bawana_NG!T29</f>
        <v>50.001351804442244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726.52355145038564</v>
      </c>
      <c r="P29" s="77">
        <v>37.557129537638524</v>
      </c>
      <c r="Q29" s="77">
        <v>26.14</v>
      </c>
      <c r="R29" s="80">
        <v>9.6480750049870352</v>
      </c>
      <c r="S29" s="80">
        <v>0</v>
      </c>
      <c r="T29" s="78">
        <f>SUMPRODUCT(LTA!F29:AJ29,LTA!F$101:AJ$101,LTA!F$105:AJ$105)</f>
        <v>5.8999999999999995</v>
      </c>
      <c r="U29" s="78">
        <f>SUMPRODUCT(LTA!F29:AJ29,LTA!F$102:AJ$102,LTA!F$105:AJ$105)</f>
        <v>459.9500000000001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-147</v>
      </c>
      <c r="AA29" s="117">
        <f>STOA!J29</f>
        <v>151.56</v>
      </c>
      <c r="AB29" s="117">
        <f>-STOA!P29</f>
        <v>0</v>
      </c>
      <c r="AC29">
        <f t="shared" si="0"/>
        <v>15.225444261986272</v>
      </c>
      <c r="AD29">
        <f t="shared" si="1"/>
        <v>1319.1896852963996</v>
      </c>
      <c r="AE29">
        <f>'IDT-1'!F29</f>
        <v>0</v>
      </c>
      <c r="AF29" s="26"/>
      <c r="AG29">
        <f t="shared" si="2"/>
        <v>1319.1896852963996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12.183098591549298</v>
      </c>
      <c r="F30">
        <f>GT_Spot!T30</f>
        <v>0</v>
      </c>
      <c r="G30">
        <f>PPCL_NG!T30</f>
        <v>11.95</v>
      </c>
      <c r="H30">
        <f>PPCL_Spot!T30</f>
        <v>40.00192316938314</v>
      </c>
      <c r="I30">
        <f>Bawana_NG!T30</f>
        <v>50.001351804442244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727.29312990648111</v>
      </c>
      <c r="P30" s="77">
        <v>37.557129537638524</v>
      </c>
      <c r="Q30" s="77">
        <v>26.14</v>
      </c>
      <c r="R30" s="80">
        <v>12.7</v>
      </c>
      <c r="S30" s="80">
        <v>0</v>
      </c>
      <c r="T30" s="78">
        <f>SUMPRODUCT(LTA!F30:AJ30,LTA!F$101:AJ$101,LTA!F$105:AJ$105)</f>
        <v>9.07</v>
      </c>
      <c r="U30" s="78">
        <f>SUMPRODUCT(LTA!F30:AJ30,LTA!F$102:AJ$102,LTA!F$105:AJ$105)</f>
        <v>467.72000000000008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-170</v>
      </c>
      <c r="AA30" s="117">
        <f>STOA!J30</f>
        <v>151.56</v>
      </c>
      <c r="AB30" s="117">
        <f>-STOA!P30</f>
        <v>0</v>
      </c>
      <c r="AC30">
        <f t="shared" si="0"/>
        <v>15.559542425366523</v>
      </c>
      <c r="AD30">
        <f t="shared" si="1"/>
        <v>1310.6170905841279</v>
      </c>
      <c r="AE30">
        <f>'IDT-1'!F30</f>
        <v>0</v>
      </c>
      <c r="AF30" s="26"/>
      <c r="AG30">
        <f t="shared" si="2"/>
        <v>1310.6170905841279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12.183098591549298</v>
      </c>
      <c r="F31">
        <f>GT_Spot!T31</f>
        <v>0</v>
      </c>
      <c r="G31">
        <f>PPCL_NG!T31</f>
        <v>11.95</v>
      </c>
      <c r="H31">
        <f>PPCL_Spot!T31</f>
        <v>40.00192316938314</v>
      </c>
      <c r="I31">
        <f>Bawana_NG!T31</f>
        <v>50.001351804442244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727.86284577371998</v>
      </c>
      <c r="P31" s="77">
        <v>37.557129537638524</v>
      </c>
      <c r="Q31" s="77">
        <v>26.14</v>
      </c>
      <c r="R31" s="80">
        <v>15.86</v>
      </c>
      <c r="S31" s="80">
        <v>0</v>
      </c>
      <c r="T31" s="78">
        <f>SUMPRODUCT(LTA!F31:AJ31,LTA!F$101:AJ$101,LTA!F$105:AJ$105)</f>
        <v>13.26</v>
      </c>
      <c r="U31" s="78">
        <f>SUMPRODUCT(LTA!F31:AJ31,LTA!F$102:AJ$102,LTA!F$105:AJ$105)</f>
        <v>475.97000000000008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-202</v>
      </c>
      <c r="AA31" s="117">
        <f>STOA!J31</f>
        <v>151.47</v>
      </c>
      <c r="AB31" s="117">
        <f>-STOA!P31</f>
        <v>0</v>
      </c>
      <c r="AC31">
        <f t="shared" si="0"/>
        <v>15.985144005708474</v>
      </c>
      <c r="AD31">
        <f t="shared" si="1"/>
        <v>1294.2712048710248</v>
      </c>
      <c r="AE31">
        <f>'IDT-1'!F31</f>
        <v>0</v>
      </c>
      <c r="AF31" s="26"/>
      <c r="AG31">
        <f t="shared" si="2"/>
        <v>1294.2712048710248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12.183098591549298</v>
      </c>
      <c r="F32">
        <f>GT_Spot!T32</f>
        <v>0</v>
      </c>
      <c r="G32">
        <f>PPCL_NG!T32</f>
        <v>11.95</v>
      </c>
      <c r="H32">
        <f>PPCL_Spot!T32</f>
        <v>40.00192316938314</v>
      </c>
      <c r="I32">
        <f>Bawana_NG!T32</f>
        <v>50.001351804442244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667.33541547192283</v>
      </c>
      <c r="P32" s="77">
        <v>19.341717431844415</v>
      </c>
      <c r="Q32" s="77">
        <v>7.74</v>
      </c>
      <c r="R32" s="80">
        <v>17.699999999999996</v>
      </c>
      <c r="S32" s="80">
        <v>0</v>
      </c>
      <c r="T32" s="78">
        <f>SUMPRODUCT(LTA!F32:AJ32,LTA!F$101:AJ$101,LTA!F$105:AJ$105)</f>
        <v>18.670000000000002</v>
      </c>
      <c r="U32" s="78">
        <f>SUMPRODUCT(LTA!F32:AJ32,LTA!F$102:AJ$102,LTA!F$105:AJ$105)</f>
        <v>435.81000000000006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-111</v>
      </c>
      <c r="AA32" s="117">
        <f>STOA!J32</f>
        <v>151.47</v>
      </c>
      <c r="AB32" s="117">
        <f>-STOA!P32</f>
        <v>0</v>
      </c>
      <c r="AC32">
        <f t="shared" si="0"/>
        <v>13.588863011892132</v>
      </c>
      <c r="AD32">
        <f t="shared" si="1"/>
        <v>1307.6146434572499</v>
      </c>
      <c r="AE32">
        <f>'IDT-1'!F32</f>
        <v>0</v>
      </c>
      <c r="AF32" s="26"/>
      <c r="AG32">
        <f t="shared" si="2"/>
        <v>1307.6146434572499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12.183098591549298</v>
      </c>
      <c r="F33">
        <f>GT_Spot!T33</f>
        <v>0</v>
      </c>
      <c r="G33">
        <f>PPCL_NG!T33</f>
        <v>11.95</v>
      </c>
      <c r="H33">
        <f>PPCL_Spot!T33</f>
        <v>40.00192316938314</v>
      </c>
      <c r="I33">
        <f>Bawana_NG!T33</f>
        <v>50.001351804442244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665.60039707645183</v>
      </c>
      <c r="P33" s="77">
        <v>19.341717431844415</v>
      </c>
      <c r="Q33" s="77">
        <v>7.74</v>
      </c>
      <c r="R33" s="80">
        <v>17.699999999999996</v>
      </c>
      <c r="S33" s="80">
        <v>0</v>
      </c>
      <c r="T33" s="78">
        <f>SUMPRODUCT(LTA!F33:AJ33,LTA!F$101:AJ$101,LTA!F$105:AJ$105)</f>
        <v>25.32</v>
      </c>
      <c r="U33" s="78">
        <f>SUMPRODUCT(LTA!F33:AJ33,LTA!F$102:AJ$102,LTA!F$105:AJ$105)</f>
        <v>445.7700000000001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-19</v>
      </c>
      <c r="AA33" s="117">
        <f>STOA!J33</f>
        <v>151.47</v>
      </c>
      <c r="AB33" s="117">
        <f>-STOA!P33</f>
        <v>0</v>
      </c>
      <c r="AC33">
        <f t="shared" si="0"/>
        <v>14.234694246299316</v>
      </c>
      <c r="AD33">
        <f t="shared" si="1"/>
        <v>1263.8437938273719</v>
      </c>
      <c r="AE33">
        <f>'IDT-1'!F33</f>
        <v>0</v>
      </c>
      <c r="AF33" s="26"/>
      <c r="AG33">
        <f t="shared" si="2"/>
        <v>1263.8437938273719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12.183098591549298</v>
      </c>
      <c r="F34">
        <f>GT_Spot!T34</f>
        <v>0</v>
      </c>
      <c r="G34">
        <f>PPCL_NG!T34</f>
        <v>11.95</v>
      </c>
      <c r="H34">
        <f>PPCL_Spot!T34</f>
        <v>40.00192316938314</v>
      </c>
      <c r="I34">
        <f>Bawana_NG!T34</f>
        <v>50.001351804442244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653.29731767293345</v>
      </c>
      <c r="P34" s="77">
        <v>19.341717431844415</v>
      </c>
      <c r="Q34" s="77">
        <v>7.74</v>
      </c>
      <c r="R34" s="80">
        <v>17.699999999999996</v>
      </c>
      <c r="S34" s="80">
        <v>0</v>
      </c>
      <c r="T34" s="78">
        <f>SUMPRODUCT(LTA!F34:AJ34,LTA!F$101:AJ$101,LTA!F$105:AJ$105)</f>
        <v>32.839999999999996</v>
      </c>
      <c r="U34" s="78">
        <f>SUMPRODUCT(LTA!F34:AJ34,LTA!F$102:AJ$102,LTA!F$105:AJ$105)</f>
        <v>455.05000000000007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-32</v>
      </c>
      <c r="AA34" s="117">
        <f>STOA!J34</f>
        <v>151.47</v>
      </c>
      <c r="AB34" s="117">
        <f>-STOA!P34</f>
        <v>0</v>
      </c>
      <c r="AC34">
        <f t="shared" si="0"/>
        <v>14.833589181446659</v>
      </c>
      <c r="AD34">
        <f t="shared" si="1"/>
        <v>1204.7418194887059</v>
      </c>
      <c r="AE34">
        <f>'IDT-1'!F34</f>
        <v>0</v>
      </c>
      <c r="AF34" s="26"/>
      <c r="AG34">
        <f t="shared" si="2"/>
        <v>1204.7418194887059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12.183098591549298</v>
      </c>
      <c r="F35">
        <f>GT_Spot!T35</f>
        <v>0</v>
      </c>
      <c r="G35">
        <f>PPCL_NG!T35</f>
        <v>11.95</v>
      </c>
      <c r="H35">
        <f>PPCL_Spot!T35</f>
        <v>40.00192316938314</v>
      </c>
      <c r="I35">
        <f>Bawana_NG!T35</f>
        <v>50.001351804442244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648.09149855561463</v>
      </c>
      <c r="P35" s="77">
        <v>19.341717431844415</v>
      </c>
      <c r="Q35" s="77">
        <v>7.74</v>
      </c>
      <c r="R35" s="80">
        <v>17.699999999999996</v>
      </c>
      <c r="S35" s="80">
        <v>0</v>
      </c>
      <c r="T35" s="78">
        <f>SUMPRODUCT(LTA!F35:AJ35,LTA!F$101:AJ$101,LTA!F$105:AJ$105)</f>
        <v>40.85</v>
      </c>
      <c r="U35" s="78">
        <f>SUMPRODUCT(LTA!F35:AJ35,LTA!F$102:AJ$102,LTA!F$105:AJ$105)</f>
        <v>463.04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-46</v>
      </c>
      <c r="AA35" s="117">
        <f>STOA!J35</f>
        <v>151.37</v>
      </c>
      <c r="AB35" s="117">
        <f>-STOA!P35</f>
        <v>0</v>
      </c>
      <c r="AC35">
        <f t="shared" si="0"/>
        <v>14.874429208081082</v>
      </c>
      <c r="AD35">
        <f t="shared" si="1"/>
        <v>1221.3951603447531</v>
      </c>
      <c r="AE35">
        <f>'IDT-1'!F35</f>
        <v>0</v>
      </c>
      <c r="AF35" s="26"/>
      <c r="AG35">
        <f t="shared" si="2"/>
        <v>1221.3951603447531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12.183098591549298</v>
      </c>
      <c r="F36">
        <f>GT_Spot!T36</f>
        <v>0</v>
      </c>
      <c r="G36">
        <f>PPCL_NG!T36</f>
        <v>11.95</v>
      </c>
      <c r="H36">
        <f>PPCL_Spot!T36</f>
        <v>40.00192316938314</v>
      </c>
      <c r="I36">
        <f>Bawana_NG!T36</f>
        <v>50.001351804442244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647.92738610489914</v>
      </c>
      <c r="P36" s="77">
        <v>19.341717431844415</v>
      </c>
      <c r="Q36" s="77">
        <v>7.74</v>
      </c>
      <c r="R36" s="80">
        <v>17.699999999999996</v>
      </c>
      <c r="S36" s="80">
        <v>0</v>
      </c>
      <c r="T36" s="78">
        <f>SUMPRODUCT(LTA!F36:AJ36,LTA!F$101:AJ$101,LTA!F$105:AJ$105)</f>
        <v>48.88</v>
      </c>
      <c r="U36" s="78">
        <f>SUMPRODUCT(LTA!F36:AJ36,LTA!F$102:AJ$102,LTA!F$105:AJ$105)</f>
        <v>471.64000000000004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-61</v>
      </c>
      <c r="AA36" s="117">
        <f>STOA!J36</f>
        <v>151.37</v>
      </c>
      <c r="AB36" s="117">
        <f>-STOA!P36</f>
        <v>0</v>
      </c>
      <c r="AC36">
        <f t="shared" si="0"/>
        <v>15.063719656125761</v>
      </c>
      <c r="AD36">
        <f t="shared" si="1"/>
        <v>1232.6717574459924</v>
      </c>
      <c r="AE36">
        <f>'IDT-1'!F36</f>
        <v>0</v>
      </c>
      <c r="AF36" s="26"/>
      <c r="AG36">
        <f t="shared" si="2"/>
        <v>1232.6717574459924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12.183098591549298</v>
      </c>
      <c r="F37">
        <f>GT_Spot!T37</f>
        <v>0</v>
      </c>
      <c r="G37">
        <f>PPCL_NG!T37</f>
        <v>11.95</v>
      </c>
      <c r="H37">
        <f>PPCL_Spot!T37</f>
        <v>40.00192316938314</v>
      </c>
      <c r="I37">
        <f>Bawana_NG!T37</f>
        <v>50.001351804442244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638.25743694881453</v>
      </c>
      <c r="P37" s="77">
        <v>19.341717431844415</v>
      </c>
      <c r="Q37" s="77">
        <v>7.74</v>
      </c>
      <c r="R37" s="80">
        <v>17.699999999999996</v>
      </c>
      <c r="S37" s="80">
        <v>0</v>
      </c>
      <c r="T37" s="78">
        <f>SUMPRODUCT(LTA!F37:AJ37,LTA!F$101:AJ$101,LTA!F$105:AJ$105)</f>
        <v>56.89</v>
      </c>
      <c r="U37" s="78">
        <f>SUMPRODUCT(LTA!F37:AJ37,LTA!F$102:AJ$102,LTA!F$105:AJ$105)</f>
        <v>480.27000000000004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-72</v>
      </c>
      <c r="AA37" s="117">
        <f>STOA!J37</f>
        <v>151.37</v>
      </c>
      <c r="AB37" s="117">
        <f>-STOA!P37</f>
        <v>0</v>
      </c>
      <c r="AC37">
        <f t="shared" si="0"/>
        <v>14.956371680630504</v>
      </c>
      <c r="AD37">
        <f t="shared" si="1"/>
        <v>1258.7491562654031</v>
      </c>
      <c r="AE37">
        <f>'IDT-1'!F37</f>
        <v>0</v>
      </c>
      <c r="AF37" s="26"/>
      <c r="AG37">
        <f t="shared" si="2"/>
        <v>1258.7491562654031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11.825981873111783</v>
      </c>
      <c r="F38">
        <f>GT_Spot!T38</f>
        <v>0</v>
      </c>
      <c r="G38">
        <f>PPCL_NG!T38</f>
        <v>11.95</v>
      </c>
      <c r="H38">
        <f>PPCL_Spot!T38</f>
        <v>40.00192316938314</v>
      </c>
      <c r="I38">
        <f>Bawana_NG!T38</f>
        <v>50.001351804442244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630.65216037283562</v>
      </c>
      <c r="P38" s="77">
        <v>19.341717431844415</v>
      </c>
      <c r="Q38" s="77">
        <v>7.74</v>
      </c>
      <c r="R38" s="80">
        <v>17.699999999999996</v>
      </c>
      <c r="S38" s="80">
        <v>0</v>
      </c>
      <c r="T38" s="78">
        <f>SUMPRODUCT(LTA!F38:AJ38,LTA!F$101:AJ$101,LTA!F$105:AJ$105)</f>
        <v>64.83</v>
      </c>
      <c r="U38" s="78">
        <f>SUMPRODUCT(LTA!F38:AJ38,LTA!F$102:AJ$102,LTA!F$105:AJ$105)</f>
        <v>488.63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-91</v>
      </c>
      <c r="AA38" s="117">
        <f>STOA!J38</f>
        <v>151.37</v>
      </c>
      <c r="AB38" s="117">
        <f>-STOA!P38</f>
        <v>0</v>
      </c>
      <c r="AC38">
        <f t="shared" si="0"/>
        <v>15.37598959300526</v>
      </c>
      <c r="AD38">
        <f t="shared" si="1"/>
        <v>1227.6671450586123</v>
      </c>
      <c r="AE38">
        <f>'IDT-1'!F38</f>
        <v>0</v>
      </c>
      <c r="AF38" s="26"/>
      <c r="AG38">
        <f t="shared" si="2"/>
        <v>1227.6671450586123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11.479016189290162</v>
      </c>
      <c r="F39">
        <f>GT_Spot!T39</f>
        <v>0</v>
      </c>
      <c r="G39">
        <f>PPCL_NG!T39</f>
        <v>11.95</v>
      </c>
      <c r="H39">
        <f>PPCL_Spot!T39</f>
        <v>40.00192316938314</v>
      </c>
      <c r="I39">
        <f>Bawana_NG!T39</f>
        <v>50.001351804442244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630.72043138794743</v>
      </c>
      <c r="P39" s="77">
        <v>19.341717431844415</v>
      </c>
      <c r="Q39" s="77">
        <v>7.74</v>
      </c>
      <c r="R39" s="80">
        <v>17.699999999999996</v>
      </c>
      <c r="S39" s="80">
        <v>0</v>
      </c>
      <c r="T39" s="78">
        <f>SUMPRODUCT(LTA!F39:AJ39,LTA!F$101:AJ$101,LTA!F$105:AJ$105)</f>
        <v>72.56</v>
      </c>
      <c r="U39" s="78">
        <f>SUMPRODUCT(LTA!F39:AJ39,LTA!F$102:AJ$102,LTA!F$105:AJ$105)</f>
        <v>496.48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-98</v>
      </c>
      <c r="AA39" s="117">
        <f>STOA!J39</f>
        <v>151.29</v>
      </c>
      <c r="AB39" s="117">
        <f>-STOA!P39</f>
        <v>0</v>
      </c>
      <c r="AC39">
        <f t="shared" si="0"/>
        <v>15.394521422132071</v>
      </c>
      <c r="AD39">
        <f t="shared" si="1"/>
        <v>1255.8699185607752</v>
      </c>
      <c r="AE39">
        <f>'IDT-1'!F39</f>
        <v>0</v>
      </c>
      <c r="AF39" s="26"/>
      <c r="AG39">
        <f t="shared" si="2"/>
        <v>1255.8699185607752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11.479016189290162</v>
      </c>
      <c r="F40">
        <f>GT_Spot!T40</f>
        <v>0</v>
      </c>
      <c r="G40">
        <f>PPCL_NG!T40</f>
        <v>11.95</v>
      </c>
      <c r="H40">
        <f>PPCL_Spot!T40</f>
        <v>40.00192316938314</v>
      </c>
      <c r="I40">
        <f>Bawana_NG!T40</f>
        <v>50.001351804442244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630.72047324551818</v>
      </c>
      <c r="P40" s="77">
        <v>19.341717431844415</v>
      </c>
      <c r="Q40" s="77">
        <v>7.74</v>
      </c>
      <c r="R40" s="80">
        <v>17.699999999999996</v>
      </c>
      <c r="S40" s="80">
        <v>0</v>
      </c>
      <c r="T40" s="78">
        <f>SUMPRODUCT(LTA!F40:AJ40,LTA!F$101:AJ$101,LTA!F$105:AJ$105)</f>
        <v>79.959999999999994</v>
      </c>
      <c r="U40" s="78">
        <f>SUMPRODUCT(LTA!F40:AJ40,LTA!F$102:AJ$102,LTA!F$105:AJ$105)</f>
        <v>503.53000000000003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-64</v>
      </c>
      <c r="AA40" s="117">
        <f>STOA!J40</f>
        <v>151.29</v>
      </c>
      <c r="AB40" s="117">
        <f>-STOA!P40</f>
        <v>0</v>
      </c>
      <c r="AC40">
        <f t="shared" si="0"/>
        <v>14.864700353836241</v>
      </c>
      <c r="AD40">
        <f t="shared" si="1"/>
        <v>1344.8497814866419</v>
      </c>
      <c r="AE40">
        <f>'IDT-1'!F40</f>
        <v>0</v>
      </c>
      <c r="AF40" s="26"/>
      <c r="AG40">
        <f t="shared" si="2"/>
        <v>1344.8497814866419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11.479016189290162</v>
      </c>
      <c r="F41">
        <f>GT_Spot!T41</f>
        <v>0</v>
      </c>
      <c r="G41">
        <f>PPCL_NG!T41</f>
        <v>11.95</v>
      </c>
      <c r="H41">
        <f>PPCL_Spot!T41</f>
        <v>40.00192316938314</v>
      </c>
      <c r="I41">
        <f>Bawana_NG!T41</f>
        <v>50.001351804442244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632.85316640230496</v>
      </c>
      <c r="P41" s="77">
        <v>19.341717431844415</v>
      </c>
      <c r="Q41" s="77">
        <v>7.74</v>
      </c>
      <c r="R41" s="80">
        <v>17.699999999999996</v>
      </c>
      <c r="S41" s="80">
        <v>0</v>
      </c>
      <c r="T41" s="78">
        <f>SUMPRODUCT(LTA!F41:AJ41,LTA!F$101:AJ$101,LTA!F$105:AJ$105)</f>
        <v>86.93</v>
      </c>
      <c r="U41" s="78">
        <f>SUMPRODUCT(LTA!F41:AJ41,LTA!F$102:AJ$102,LTA!F$105:AJ$105)</f>
        <v>509.67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-24</v>
      </c>
      <c r="AA41" s="117">
        <f>STOA!J41</f>
        <v>151.29</v>
      </c>
      <c r="AB41" s="117">
        <f>-STOA!P41</f>
        <v>0</v>
      </c>
      <c r="AC41">
        <f t="shared" si="0"/>
        <v>15.531523704947686</v>
      </c>
      <c r="AD41">
        <f t="shared" si="1"/>
        <v>1299.4256512923175</v>
      </c>
      <c r="AE41">
        <f>'IDT-1'!F41</f>
        <v>0</v>
      </c>
      <c r="AF41" s="26"/>
      <c r="AG41">
        <f t="shared" si="2"/>
        <v>1299.4256512923175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11.479016189290162</v>
      </c>
      <c r="F42">
        <f>GT_Spot!T42</f>
        <v>0</v>
      </c>
      <c r="G42">
        <f>PPCL_NG!T42</f>
        <v>11.95</v>
      </c>
      <c r="H42">
        <f>PPCL_Spot!T42</f>
        <v>40.00192316938314</v>
      </c>
      <c r="I42">
        <f>Bawana_NG!T42</f>
        <v>50.001351804442244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633.43625714195775</v>
      </c>
      <c r="P42" s="77">
        <v>19.341717431844415</v>
      </c>
      <c r="Q42" s="77">
        <v>7.74</v>
      </c>
      <c r="R42" s="80">
        <v>17.699999999999996</v>
      </c>
      <c r="S42" s="80">
        <v>0</v>
      </c>
      <c r="T42" s="78">
        <f>SUMPRODUCT(LTA!F42:AJ42,LTA!F$101:AJ$101,LTA!F$105:AJ$105)</f>
        <v>93.28</v>
      </c>
      <c r="U42" s="78">
        <f>SUMPRODUCT(LTA!F42:AJ42,LTA!F$102:AJ$102,LTA!F$105:AJ$105)</f>
        <v>515.04000000000008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151.29</v>
      </c>
      <c r="AB42" s="117">
        <f>-STOA!P42</f>
        <v>0</v>
      </c>
      <c r="AC42">
        <f t="shared" si="0"/>
        <v>15.071590742036131</v>
      </c>
      <c r="AD42">
        <f t="shared" si="1"/>
        <v>1376.1886749948819</v>
      </c>
      <c r="AE42">
        <f>'IDT-1'!F42</f>
        <v>0</v>
      </c>
      <c r="AF42" s="26"/>
      <c r="AG42">
        <f t="shared" si="2"/>
        <v>1376.1886749948819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11.479016189290162</v>
      </c>
      <c r="F43">
        <f>GT_Spot!T43</f>
        <v>0</v>
      </c>
      <c r="G43">
        <f>PPCL_NG!T43</f>
        <v>11.95</v>
      </c>
      <c r="H43">
        <f>PPCL_Spot!T43</f>
        <v>40.00192316938314</v>
      </c>
      <c r="I43">
        <f>Bawana_NG!T43</f>
        <v>52.223377506788317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639.17800272744398</v>
      </c>
      <c r="P43" s="77">
        <v>19.341717431844415</v>
      </c>
      <c r="Q43" s="77">
        <v>7.74</v>
      </c>
      <c r="R43" s="80">
        <v>17.699999999999996</v>
      </c>
      <c r="S43" s="80">
        <v>0</v>
      </c>
      <c r="T43" s="78">
        <f>SUMPRODUCT(LTA!F43:AJ43,LTA!F$101:AJ$101,LTA!F$105:AJ$105)</f>
        <v>102.41</v>
      </c>
      <c r="U43" s="78">
        <f>SUMPRODUCT(LTA!F43:AJ43,LTA!F$102:AJ$102,LTA!F$105:AJ$105)</f>
        <v>518.94000000000005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151.19</v>
      </c>
      <c r="AB43" s="117">
        <f>-STOA!P43</f>
        <v>0</v>
      </c>
      <c r="AC43">
        <f t="shared" si="0"/>
        <v>15.255455929369056</v>
      </c>
      <c r="AD43">
        <f t="shared" si="1"/>
        <v>1396.8985810953814</v>
      </c>
      <c r="AE43">
        <f>'IDT-1'!F43</f>
        <v>0</v>
      </c>
      <c r="AF43" s="26"/>
      <c r="AG43">
        <f t="shared" si="2"/>
        <v>1396.8985810953814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11.479016189290162</v>
      </c>
      <c r="F44">
        <f>GT_Spot!T44</f>
        <v>0</v>
      </c>
      <c r="G44">
        <f>PPCL_NG!T44</f>
        <v>11.95</v>
      </c>
      <c r="H44">
        <f>PPCL_Spot!T44</f>
        <v>40.00192316938314</v>
      </c>
      <c r="I44">
        <f>Bawana_NG!T44</f>
        <v>50.001351804442244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639.1780394899057</v>
      </c>
      <c r="P44" s="77">
        <v>19.341717431844415</v>
      </c>
      <c r="Q44" s="77">
        <v>7.74</v>
      </c>
      <c r="R44" s="80">
        <v>17.699999999999996</v>
      </c>
      <c r="S44" s="80">
        <v>0</v>
      </c>
      <c r="T44" s="78">
        <f>SUMPRODUCT(LTA!F44:AJ44,LTA!F$101:AJ$101,LTA!F$105:AJ$105)</f>
        <v>105.74000000000001</v>
      </c>
      <c r="U44" s="78">
        <f>SUMPRODUCT(LTA!F44:AJ44,LTA!F$102:AJ$102,LTA!F$105:AJ$105)</f>
        <v>523.00000000000011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151.19</v>
      </c>
      <c r="AB44" s="117">
        <f>-STOA!P44</f>
        <v>0</v>
      </c>
      <c r="AC44">
        <f t="shared" si="0"/>
        <v>14.857028050588307</v>
      </c>
      <c r="AD44">
        <f t="shared" si="1"/>
        <v>1452.4650200342776</v>
      </c>
      <c r="AE44">
        <f>'IDT-1'!F44</f>
        <v>0</v>
      </c>
      <c r="AF44" s="26"/>
      <c r="AG44">
        <f t="shared" si="2"/>
        <v>1452.4650200342776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11.479016189290162</v>
      </c>
      <c r="F45">
        <f>GT_Spot!T45</f>
        <v>0</v>
      </c>
      <c r="G45">
        <f>PPCL_NG!T45</f>
        <v>11.95</v>
      </c>
      <c r="H45">
        <f>PPCL_Spot!T45</f>
        <v>40.00192316938314</v>
      </c>
      <c r="I45">
        <f>Bawana_NG!T45</f>
        <v>50.001351804442244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640.49269406027634</v>
      </c>
      <c r="P45" s="77">
        <v>19.341717431844415</v>
      </c>
      <c r="Q45" s="77">
        <v>7.74</v>
      </c>
      <c r="R45" s="80">
        <v>17.699999999999996</v>
      </c>
      <c r="S45" s="80">
        <v>0</v>
      </c>
      <c r="T45" s="78">
        <f>SUMPRODUCT(LTA!F45:AJ45,LTA!F$101:AJ$101,LTA!F$105:AJ$105)</f>
        <v>108.33</v>
      </c>
      <c r="U45" s="78">
        <f>SUMPRODUCT(LTA!F45:AJ45,LTA!F$102:AJ$102,LTA!F$105:AJ$105)</f>
        <v>529.61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151.19</v>
      </c>
      <c r="AB45" s="117">
        <f>-STOA!P45</f>
        <v>0</v>
      </c>
      <c r="AC45">
        <f t="shared" si="0"/>
        <v>14.771994460363659</v>
      </c>
      <c r="AD45">
        <f t="shared" si="1"/>
        <v>1483.0647081948728</v>
      </c>
      <c r="AE45">
        <f>'IDT-1'!F45</f>
        <v>0</v>
      </c>
      <c r="AF45" s="26"/>
      <c r="AG45">
        <f t="shared" si="2"/>
        <v>1483.0647081948728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11.479016189290162</v>
      </c>
      <c r="F46">
        <f>GT_Spot!T46</f>
        <v>0</v>
      </c>
      <c r="G46">
        <f>PPCL_NG!T46</f>
        <v>11.95</v>
      </c>
      <c r="H46">
        <f>PPCL_Spot!T46</f>
        <v>40.00192316938314</v>
      </c>
      <c r="I46">
        <f>Bawana_NG!T46</f>
        <v>50.001351804442244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640.9428643233648</v>
      </c>
      <c r="P46" s="77">
        <v>19.341717431844415</v>
      </c>
      <c r="Q46" s="77">
        <v>7.74</v>
      </c>
      <c r="R46" s="80">
        <v>17.699999999999996</v>
      </c>
      <c r="S46" s="80">
        <v>0</v>
      </c>
      <c r="T46" s="78">
        <f>SUMPRODUCT(LTA!F46:AJ46,LTA!F$101:AJ$101,LTA!F$105:AJ$105)</f>
        <v>109.39</v>
      </c>
      <c r="U46" s="78">
        <f>SUMPRODUCT(LTA!F46:AJ46,LTA!F$102:AJ$102,LTA!F$105:AJ$105)</f>
        <v>533.75000000000011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151.19</v>
      </c>
      <c r="AB46" s="117">
        <f>-STOA!P46</f>
        <v>0</v>
      </c>
      <c r="AC46">
        <f t="shared" si="0"/>
        <v>14.555372133012979</v>
      </c>
      <c r="AD46">
        <f t="shared" si="1"/>
        <v>1518.931500785312</v>
      </c>
      <c r="AE46">
        <f>'IDT-1'!F46</f>
        <v>0</v>
      </c>
      <c r="AF46" s="26"/>
      <c r="AG46">
        <f t="shared" si="2"/>
        <v>1518.931500785312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11.479016189290162</v>
      </c>
      <c r="F47">
        <f>GT_Spot!T47</f>
        <v>0</v>
      </c>
      <c r="G47">
        <f>PPCL_NG!T47</f>
        <v>11.95</v>
      </c>
      <c r="H47">
        <f>PPCL_Spot!T47</f>
        <v>40.00192316938314</v>
      </c>
      <c r="I47">
        <f>Bawana_NG!T47</f>
        <v>50.001351804442244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697.65613968029004</v>
      </c>
      <c r="P47" s="77">
        <v>37.557129537638524</v>
      </c>
      <c r="Q47" s="77">
        <v>26.76</v>
      </c>
      <c r="R47" s="80">
        <v>17.699999999999996</v>
      </c>
      <c r="S47" s="80">
        <v>0</v>
      </c>
      <c r="T47" s="78">
        <f>SUMPRODUCT(LTA!F47:AJ47,LTA!F$101:AJ$101,LTA!F$105:AJ$105)</f>
        <v>111.02000000000001</v>
      </c>
      <c r="U47" s="78">
        <f>SUMPRODUCT(LTA!F47:AJ47,LTA!F$102:AJ$102,LTA!F$105:AJ$105)</f>
        <v>535.69000000000005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151.1</v>
      </c>
      <c r="AB47" s="117">
        <f>-STOA!P47</f>
        <v>0</v>
      </c>
      <c r="AC47">
        <f t="shared" si="0"/>
        <v>16.744463711014205</v>
      </c>
      <c r="AD47">
        <f t="shared" si="1"/>
        <v>1464.1710966700298</v>
      </c>
      <c r="AE47">
        <f>'IDT-1'!F47</f>
        <v>0</v>
      </c>
      <c r="AF47" s="26"/>
      <c r="AG47">
        <f t="shared" si="2"/>
        <v>1464.1710966700298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11.479016189290162</v>
      </c>
      <c r="F48">
        <f>GT_Spot!T48</f>
        <v>0</v>
      </c>
      <c r="G48">
        <f>PPCL_NG!T48</f>
        <v>11.95</v>
      </c>
      <c r="H48">
        <f>PPCL_Spot!T48</f>
        <v>40.00192316938314</v>
      </c>
      <c r="I48">
        <f>Bawana_NG!T48</f>
        <v>52.223377506788317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698.21321745842977</v>
      </c>
      <c r="P48" s="77">
        <v>37.557129537638524</v>
      </c>
      <c r="Q48" s="77">
        <v>26.76</v>
      </c>
      <c r="R48" s="80">
        <v>17.699999999999996</v>
      </c>
      <c r="S48" s="80">
        <v>0</v>
      </c>
      <c r="T48" s="78">
        <f>SUMPRODUCT(LTA!F48:AJ48,LTA!F$101:AJ$101,LTA!F$105:AJ$105)</f>
        <v>112.64</v>
      </c>
      <c r="U48" s="78">
        <f>SUMPRODUCT(LTA!F48:AJ48,LTA!F$102:AJ$102,LTA!F$105:AJ$105)</f>
        <v>535.72000000000014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151.1</v>
      </c>
      <c r="AB48" s="117">
        <f>-STOA!P48</f>
        <v>0</v>
      </c>
      <c r="AC48">
        <f t="shared" si="0"/>
        <v>16.42831472075467</v>
      </c>
      <c r="AD48">
        <f t="shared" si="1"/>
        <v>1508.9163491407753</v>
      </c>
      <c r="AE48">
        <f>'IDT-1'!F48</f>
        <v>0</v>
      </c>
      <c r="AF48" s="26"/>
      <c r="AG48">
        <f t="shared" si="2"/>
        <v>1508.9163491407753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11.479016189290162</v>
      </c>
      <c r="F49">
        <f>GT_Spot!T49</f>
        <v>0</v>
      </c>
      <c r="G49">
        <f>PPCL_NG!T49</f>
        <v>11.95</v>
      </c>
      <c r="H49">
        <f>PPCL_Spot!T49</f>
        <v>40.00192316938314</v>
      </c>
      <c r="I49">
        <f>Bawana_NG!T49</f>
        <v>50.001351804442244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695.5109640802566</v>
      </c>
      <c r="P49" s="77">
        <v>37.557129537638524</v>
      </c>
      <c r="Q49" s="77">
        <v>26.76</v>
      </c>
      <c r="R49" s="80">
        <v>17.699999999999996</v>
      </c>
      <c r="S49" s="80">
        <v>0</v>
      </c>
      <c r="T49" s="78">
        <f>SUMPRODUCT(LTA!F49:AJ49,LTA!F$101:AJ$101,LTA!F$105:AJ$105)</f>
        <v>114.22</v>
      </c>
      <c r="U49" s="78">
        <f>SUMPRODUCT(LTA!F49:AJ49,LTA!F$102:AJ$102,LTA!F$105:AJ$105)</f>
        <v>533.58000000000004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151.1</v>
      </c>
      <c r="AB49" s="117">
        <f>-STOA!P49</f>
        <v>0</v>
      </c>
      <c r="AC49">
        <f t="shared" si="0"/>
        <v>15.936146688736333</v>
      </c>
      <c r="AD49">
        <f t="shared" si="1"/>
        <v>1553.9242380922744</v>
      </c>
      <c r="AE49">
        <f>'IDT-1'!F49</f>
        <v>0</v>
      </c>
      <c r="AF49" s="26"/>
      <c r="AG49">
        <f t="shared" si="2"/>
        <v>1553.9242380922744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11.479016189290162</v>
      </c>
      <c r="F50">
        <f>GT_Spot!T50</f>
        <v>0</v>
      </c>
      <c r="G50">
        <f>PPCL_NG!T50</f>
        <v>11.95</v>
      </c>
      <c r="H50">
        <f>PPCL_Spot!T50</f>
        <v>40.00192316938314</v>
      </c>
      <c r="I50">
        <f>Bawana_NG!T50</f>
        <v>50.001351804442244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695.51084250513759</v>
      </c>
      <c r="P50" s="77">
        <v>37.557129537638524</v>
      </c>
      <c r="Q50" s="77">
        <v>26.76</v>
      </c>
      <c r="R50" s="80">
        <v>17.699999999999996</v>
      </c>
      <c r="S50" s="80">
        <v>0</v>
      </c>
      <c r="T50" s="78">
        <f>SUMPRODUCT(LTA!F50:AJ50,LTA!F$101:AJ$101,LTA!F$105:AJ$105)</f>
        <v>114.42</v>
      </c>
      <c r="U50" s="78">
        <f>SUMPRODUCT(LTA!F50:AJ50,LTA!F$102:AJ$102,LTA!F$105:AJ$105)</f>
        <v>532.41000000000008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151.1</v>
      </c>
      <c r="AB50" s="117">
        <f>-STOA!P50</f>
        <v>0</v>
      </c>
      <c r="AC50">
        <f t="shared" si="0"/>
        <v>16.327125357374076</v>
      </c>
      <c r="AD50">
        <f t="shared" si="1"/>
        <v>1507.5631378485175</v>
      </c>
      <c r="AE50">
        <f>'IDT-1'!F50</f>
        <v>0</v>
      </c>
      <c r="AF50" s="26"/>
      <c r="AG50">
        <f t="shared" si="2"/>
        <v>1507.5631378485175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-165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11.12689912826899</v>
      </c>
      <c r="F51">
        <f>GT_Spot!T51</f>
        <v>0</v>
      </c>
      <c r="G51">
        <f>PPCL_NG!T51</f>
        <v>11.95</v>
      </c>
      <c r="H51">
        <f>PPCL_Spot!T51</f>
        <v>40.00192316938314</v>
      </c>
      <c r="I51">
        <f>Bawana_NG!T51</f>
        <v>50.001351804442244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689.63413247779761</v>
      </c>
      <c r="P51" s="77">
        <v>37.557129537638524</v>
      </c>
      <c r="Q51" s="77">
        <v>26.76</v>
      </c>
      <c r="R51" s="80">
        <v>17.699999999999996</v>
      </c>
      <c r="S51" s="80">
        <v>0</v>
      </c>
      <c r="T51" s="78">
        <f>SUMPRODUCT(LTA!F51:AJ51,LTA!F$101:AJ$101,LTA!F$105:AJ$105)</f>
        <v>114.63</v>
      </c>
      <c r="U51" s="78">
        <f>SUMPRODUCT(LTA!F51:AJ51,LTA!F$102:AJ$102,LTA!F$105:AJ$105)</f>
        <v>535.61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151.01</v>
      </c>
      <c r="AB51" s="117">
        <f>-STOA!P51</f>
        <v>0</v>
      </c>
      <c r="AC51">
        <f t="shared" si="0"/>
        <v>16.168355766163568</v>
      </c>
      <c r="AD51">
        <f t="shared" si="1"/>
        <v>1519.813080351367</v>
      </c>
      <c r="AE51">
        <f>'IDT-1'!F51</f>
        <v>0</v>
      </c>
      <c r="AF51" s="26"/>
      <c r="AG51">
        <f t="shared" si="2"/>
        <v>1519.813080351367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11.128475120385234</v>
      </c>
      <c r="F52">
        <f>GT_Spot!T52</f>
        <v>0</v>
      </c>
      <c r="G52">
        <f>PPCL_NG!T52</f>
        <v>11.95</v>
      </c>
      <c r="H52">
        <f>PPCL_Spot!T52</f>
        <v>40.00192316938314</v>
      </c>
      <c r="I52">
        <f>Bawana_NG!T52</f>
        <v>50.001351804442244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689.64411065931608</v>
      </c>
      <c r="P52" s="77">
        <v>37.557129537638524</v>
      </c>
      <c r="Q52" s="77">
        <v>26.76</v>
      </c>
      <c r="R52" s="80">
        <v>17.699999999999996</v>
      </c>
      <c r="S52" s="80">
        <v>0</v>
      </c>
      <c r="T52" s="78">
        <f>SUMPRODUCT(LTA!F52:AJ52,LTA!F$101:AJ$101,LTA!F$105:AJ$105)</f>
        <v>114.71000000000001</v>
      </c>
      <c r="U52" s="78">
        <f>SUMPRODUCT(LTA!F52:AJ52,LTA!F$102:AJ$102,LTA!F$105:AJ$105)</f>
        <v>578.54000000000008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151.01</v>
      </c>
      <c r="AB52" s="117">
        <f>-STOA!P52</f>
        <v>0</v>
      </c>
      <c r="AC52">
        <f t="shared" si="0"/>
        <v>16.10303906678179</v>
      </c>
      <c r="AD52">
        <f t="shared" si="1"/>
        <v>1612.8999512243836</v>
      </c>
      <c r="AE52">
        <f>'IDT-1'!F52</f>
        <v>0</v>
      </c>
      <c r="AF52" s="26"/>
      <c r="AG52">
        <f t="shared" si="2"/>
        <v>1612.8999512243836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11.128475120385234</v>
      </c>
      <c r="F53">
        <f>GT_Spot!T53</f>
        <v>0</v>
      </c>
      <c r="G53">
        <f>PPCL_NG!T53</f>
        <v>11.95</v>
      </c>
      <c r="H53">
        <f>PPCL_Spot!T53</f>
        <v>40.00192316938314</v>
      </c>
      <c r="I53">
        <f>Bawana_NG!T53</f>
        <v>52.223377506788317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689.25408322525823</v>
      </c>
      <c r="P53" s="77">
        <v>37.557129537638524</v>
      </c>
      <c r="Q53" s="77">
        <v>26.76</v>
      </c>
      <c r="R53" s="80">
        <v>17.699999999999996</v>
      </c>
      <c r="S53" s="80">
        <v>0</v>
      </c>
      <c r="T53" s="78">
        <f>SUMPRODUCT(LTA!F53:AJ53,LTA!F$101:AJ$101,LTA!F$105:AJ$105)</f>
        <v>114.77000000000001</v>
      </c>
      <c r="U53" s="78">
        <f>SUMPRODUCT(LTA!F53:AJ53,LTA!F$102:AJ$102,LTA!F$105:AJ$105)</f>
        <v>577.29000000000008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151.01</v>
      </c>
      <c r="AB53" s="117">
        <f>-STOA!P53</f>
        <v>0</v>
      </c>
      <c r="AC53">
        <f t="shared" si="0"/>
        <v>17.617970330315931</v>
      </c>
      <c r="AD53">
        <f t="shared" si="1"/>
        <v>1442.0270182291376</v>
      </c>
      <c r="AE53">
        <f>'IDT-1'!F53</f>
        <v>0</v>
      </c>
      <c r="AF53" s="26"/>
      <c r="AG53">
        <f t="shared" si="2"/>
        <v>1442.0270182291376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11.128475120385234</v>
      </c>
      <c r="F54">
        <f>GT_Spot!T54</f>
        <v>0</v>
      </c>
      <c r="G54">
        <f>PPCL_NG!T54</f>
        <v>11.95</v>
      </c>
      <c r="H54">
        <f>PPCL_Spot!T54</f>
        <v>40.00192316938314</v>
      </c>
      <c r="I54">
        <f>Bawana_NG!T54</f>
        <v>50.001351804442244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691.77752138804829</v>
      </c>
      <c r="P54" s="77">
        <v>37.557129537638524</v>
      </c>
      <c r="Q54" s="77">
        <v>26.76</v>
      </c>
      <c r="R54" s="80">
        <v>17.699999999999996</v>
      </c>
      <c r="S54" s="80">
        <v>0</v>
      </c>
      <c r="T54" s="78">
        <f>SUMPRODUCT(LTA!F54:AJ54,LTA!F$101:AJ$101,LTA!F$105:AJ$105)</f>
        <v>114.68</v>
      </c>
      <c r="U54" s="78">
        <f>SUMPRODUCT(LTA!F54:AJ54,LTA!F$102:AJ$102,LTA!F$105:AJ$105)</f>
        <v>577.04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151.01</v>
      </c>
      <c r="AB54" s="117">
        <f>-STOA!P54</f>
        <v>0</v>
      </c>
      <c r="AC54">
        <f t="shared" si="0"/>
        <v>17.262505659080023</v>
      </c>
      <c r="AD54">
        <f t="shared" si="1"/>
        <v>1482.3438953608174</v>
      </c>
      <c r="AE54">
        <f>'IDT-1'!F54</f>
        <v>0</v>
      </c>
      <c r="AF54" s="26"/>
      <c r="AG54">
        <f t="shared" si="2"/>
        <v>1482.3438953608174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11.128475120385234</v>
      </c>
      <c r="F55">
        <f>GT_Spot!T55</f>
        <v>0</v>
      </c>
      <c r="G55">
        <f>PPCL_NG!T55</f>
        <v>11.95</v>
      </c>
      <c r="H55">
        <f>PPCL_Spot!T55</f>
        <v>40.00192316938314</v>
      </c>
      <c r="I55">
        <f>Bawana_NG!T55</f>
        <v>50.001351804442244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694.37303347323609</v>
      </c>
      <c r="P55" s="77">
        <v>37.557129537638524</v>
      </c>
      <c r="Q55" s="77">
        <v>26.76</v>
      </c>
      <c r="R55" s="80">
        <v>17.699999999999996</v>
      </c>
      <c r="S55" s="80">
        <v>0</v>
      </c>
      <c r="T55" s="78">
        <f>SUMPRODUCT(LTA!F55:AJ55,LTA!F$101:AJ$101,LTA!F$105:AJ$105)</f>
        <v>114.43</v>
      </c>
      <c r="U55" s="78">
        <f>SUMPRODUCT(LTA!F55:AJ55,LTA!F$102:AJ$102,LTA!F$105:AJ$105)</f>
        <v>579.68000000000006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150.91</v>
      </c>
      <c r="AB55" s="117">
        <f>-STOA!P55</f>
        <v>0</v>
      </c>
      <c r="AC55">
        <f t="shared" si="0"/>
        <v>18.193310917649207</v>
      </c>
      <c r="AD55">
        <f t="shared" si="1"/>
        <v>1386.2986021874362</v>
      </c>
      <c r="AE55">
        <f>'IDT-1'!F55</f>
        <v>0</v>
      </c>
      <c r="AF55" s="26"/>
      <c r="AG55">
        <f t="shared" si="2"/>
        <v>1386.2986021874362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11.128475120385234</v>
      </c>
      <c r="F56">
        <f>GT_Spot!T56</f>
        <v>0</v>
      </c>
      <c r="G56">
        <f>PPCL_NG!T56</f>
        <v>11.95</v>
      </c>
      <c r="H56">
        <f>PPCL_Spot!T56</f>
        <v>40.00192316938314</v>
      </c>
      <c r="I56">
        <f>Bawana_NG!T56</f>
        <v>50.001351804442244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700.66183270039335</v>
      </c>
      <c r="P56" s="77">
        <v>37.557129537638524</v>
      </c>
      <c r="Q56" s="77">
        <v>26.76</v>
      </c>
      <c r="R56" s="80">
        <v>17.699999999999996</v>
      </c>
      <c r="S56" s="80">
        <v>0</v>
      </c>
      <c r="T56" s="78">
        <f>SUMPRODUCT(LTA!F56:AJ56,LTA!F$101:AJ$101,LTA!F$105:AJ$105)</f>
        <v>114.27000000000001</v>
      </c>
      <c r="U56" s="78">
        <f>SUMPRODUCT(LTA!F56:AJ56,LTA!F$102:AJ$102,LTA!F$105:AJ$105)</f>
        <v>581.57000000000005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150.91</v>
      </c>
      <c r="AB56" s="117">
        <f>-STOA!P56</f>
        <v>0</v>
      </c>
      <c r="AC56">
        <f t="shared" si="0"/>
        <v>18.441438901292099</v>
      </c>
      <c r="AD56">
        <f t="shared" si="1"/>
        <v>1374.0692734309505</v>
      </c>
      <c r="AE56">
        <f>'IDT-1'!F56</f>
        <v>0</v>
      </c>
      <c r="AF56" s="26"/>
      <c r="AG56">
        <f t="shared" si="2"/>
        <v>1374.0692734309505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11.128475120385234</v>
      </c>
      <c r="F57">
        <f>GT_Spot!T57</f>
        <v>0</v>
      </c>
      <c r="G57">
        <f>PPCL_NG!T57</f>
        <v>11.95</v>
      </c>
      <c r="H57">
        <f>PPCL_Spot!T57</f>
        <v>40.00192316938314</v>
      </c>
      <c r="I57">
        <f>Bawana_NG!T57</f>
        <v>50.001351804442244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699.32761468331535</v>
      </c>
      <c r="P57" s="77">
        <v>37.557129537638524</v>
      </c>
      <c r="Q57" s="77">
        <v>26.76</v>
      </c>
      <c r="R57" s="80">
        <v>17.699999999999996</v>
      </c>
      <c r="S57" s="80">
        <v>0</v>
      </c>
      <c r="T57" s="78">
        <f>SUMPRODUCT(LTA!F57:AJ57,LTA!F$101:AJ$101,LTA!F$105:AJ$105)</f>
        <v>113.48</v>
      </c>
      <c r="U57" s="78">
        <f>SUMPRODUCT(LTA!F57:AJ57,LTA!F$102:AJ$102,LTA!F$105:AJ$105)</f>
        <v>579.28000000000009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150.91</v>
      </c>
      <c r="AB57" s="117">
        <f>-STOA!P57</f>
        <v>0</v>
      </c>
      <c r="AC57">
        <f t="shared" si="0"/>
        <v>17.603562305744234</v>
      </c>
      <c r="AD57">
        <f t="shared" si="1"/>
        <v>1460.4929320094204</v>
      </c>
      <c r="AE57">
        <f>'IDT-1'!F57</f>
        <v>0</v>
      </c>
      <c r="AF57" s="26"/>
      <c r="AG57">
        <f t="shared" si="2"/>
        <v>1460.4929320094204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11.128475120385234</v>
      </c>
      <c r="F58">
        <f>GT_Spot!T58</f>
        <v>0</v>
      </c>
      <c r="G58">
        <f>PPCL_NG!T58</f>
        <v>11.95</v>
      </c>
      <c r="H58">
        <f>PPCL_Spot!T58</f>
        <v>40.00192316938314</v>
      </c>
      <c r="I58">
        <f>Bawana_NG!T58</f>
        <v>52.223377506788317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748.79042414399692</v>
      </c>
      <c r="P58" s="77">
        <v>37.557129537638524</v>
      </c>
      <c r="Q58" s="77">
        <v>26.76</v>
      </c>
      <c r="R58" s="80">
        <v>17.699999999999996</v>
      </c>
      <c r="S58" s="80">
        <v>0</v>
      </c>
      <c r="T58" s="78">
        <f>SUMPRODUCT(LTA!F58:AJ58,LTA!F$101:AJ$101,LTA!F$105:AJ$105)</f>
        <v>112.89</v>
      </c>
      <c r="U58" s="78">
        <f>SUMPRODUCT(LTA!F58:AJ58,LTA!F$102:AJ$102,LTA!F$105:AJ$105)</f>
        <v>578.66000000000008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150.91</v>
      </c>
      <c r="AB58" s="117">
        <f>-STOA!P58</f>
        <v>0</v>
      </c>
      <c r="AC58">
        <f t="shared" si="0"/>
        <v>18.225303405622782</v>
      </c>
      <c r="AD58">
        <f t="shared" si="1"/>
        <v>1490.3460260725697</v>
      </c>
      <c r="AE58">
        <f>'IDT-1'!F58</f>
        <v>0</v>
      </c>
      <c r="AF58" s="26"/>
      <c r="AG58">
        <f t="shared" si="2"/>
        <v>1490.3460260725697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10.776308186195829</v>
      </c>
      <c r="F59">
        <f>GT_Spot!T59</f>
        <v>0</v>
      </c>
      <c r="G59">
        <f>PPCL_NG!T59</f>
        <v>11.95</v>
      </c>
      <c r="H59">
        <f>PPCL_Spot!T59</f>
        <v>40.00192316938314</v>
      </c>
      <c r="I59">
        <f>Bawana_NG!T59</f>
        <v>-2.1800000000000002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807.64403322076566</v>
      </c>
      <c r="P59" s="77">
        <v>37.557129537638524</v>
      </c>
      <c r="Q59" s="77">
        <v>26.76</v>
      </c>
      <c r="R59" s="80">
        <v>17.699999999999996</v>
      </c>
      <c r="S59" s="80">
        <v>0</v>
      </c>
      <c r="T59" s="78">
        <f>SUMPRODUCT(LTA!F59:AJ59,LTA!F$101:AJ$101,LTA!F$105:AJ$105)</f>
        <v>112.63</v>
      </c>
      <c r="U59" s="78">
        <f>SUMPRODUCT(LTA!F59:AJ59,LTA!F$102:AJ$102,LTA!F$105:AJ$105)</f>
        <v>572.17999999999995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150.91</v>
      </c>
      <c r="AB59" s="117">
        <f>-STOA!P59</f>
        <v>0</v>
      </c>
      <c r="AC59">
        <f t="shared" si="0"/>
        <v>18.151811417194175</v>
      </c>
      <c r="AD59">
        <f t="shared" si="1"/>
        <v>1497.7775826967891</v>
      </c>
      <c r="AE59">
        <f>'IDT-1'!F59</f>
        <v>0</v>
      </c>
      <c r="AF59" s="26"/>
      <c r="AG59">
        <f t="shared" si="2"/>
        <v>1497.7775826967891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10.776308186195829</v>
      </c>
      <c r="F60">
        <f>GT_Spot!T60</f>
        <v>0</v>
      </c>
      <c r="G60">
        <f>PPCL_NG!T60</f>
        <v>11.95</v>
      </c>
      <c r="H60">
        <f>PPCL_Spot!T60</f>
        <v>40.00192316938314</v>
      </c>
      <c r="I60">
        <f>Bawana_NG!T60</f>
        <v>8.7200000000000006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875.33400588202358</v>
      </c>
      <c r="P60" s="77">
        <v>37.557129537638524</v>
      </c>
      <c r="Q60" s="77">
        <v>26.76</v>
      </c>
      <c r="R60" s="80">
        <v>17.699999999999996</v>
      </c>
      <c r="S60" s="80">
        <v>0</v>
      </c>
      <c r="T60" s="78">
        <f>SUMPRODUCT(LTA!F60:AJ60,LTA!F$101:AJ$101,LTA!F$105:AJ$105)</f>
        <v>111.56</v>
      </c>
      <c r="U60" s="78">
        <f>SUMPRODUCT(LTA!F60:AJ60,LTA!F$102:AJ$102,LTA!F$105:AJ$105)</f>
        <v>565.96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150.91</v>
      </c>
      <c r="AB60" s="117">
        <f>-STOA!P60</f>
        <v>0</v>
      </c>
      <c r="AC60">
        <f t="shared" si="0"/>
        <v>19.628525610834391</v>
      </c>
      <c r="AD60">
        <f t="shared" si="1"/>
        <v>1467.6008411644066</v>
      </c>
      <c r="AE60">
        <f>'IDT-1'!F60</f>
        <v>0</v>
      </c>
      <c r="AF60" s="26"/>
      <c r="AG60">
        <f t="shared" si="2"/>
        <v>1467.6008411644066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10.777932405566602</v>
      </c>
      <c r="F61">
        <f>GT_Spot!T61</f>
        <v>0</v>
      </c>
      <c r="G61">
        <f>PPCL_NG!T61</f>
        <v>11.95</v>
      </c>
      <c r="H61">
        <f>PPCL_Spot!T61</f>
        <v>40.00192316938314</v>
      </c>
      <c r="I61">
        <f>Bawana_NG!T61</f>
        <v>7.7391893199187436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878.02828336754897</v>
      </c>
      <c r="P61" s="77">
        <v>37.557129537638524</v>
      </c>
      <c r="Q61" s="77">
        <v>26.76</v>
      </c>
      <c r="R61" s="80">
        <v>17.699999999999996</v>
      </c>
      <c r="S61" s="80">
        <v>0</v>
      </c>
      <c r="T61" s="78">
        <f>SUMPRODUCT(LTA!F61:AJ61,LTA!F$101:AJ$101,LTA!F$105:AJ$105)</f>
        <v>110.91</v>
      </c>
      <c r="U61" s="78">
        <f>SUMPRODUCT(LTA!F61:AJ61,LTA!F$102:AJ$102,LTA!F$105:AJ$105)</f>
        <v>559.38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150.91</v>
      </c>
      <c r="AB61" s="117">
        <f>-STOA!P61</f>
        <v>0</v>
      </c>
      <c r="AC61">
        <f t="shared" si="0"/>
        <v>17.893150182635651</v>
      </c>
      <c r="AD61">
        <f t="shared" si="1"/>
        <v>1653.8213076174202</v>
      </c>
      <c r="AE61">
        <f>'IDT-1'!F61</f>
        <v>0</v>
      </c>
      <c r="AF61" s="26"/>
      <c r="AG61">
        <f t="shared" si="2"/>
        <v>1653.8213076174202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10.777932405566602</v>
      </c>
      <c r="F62">
        <f>GT_Spot!T62</f>
        <v>0</v>
      </c>
      <c r="G62">
        <f>PPCL_NG!T62</f>
        <v>11.95</v>
      </c>
      <c r="H62">
        <f>PPCL_Spot!T62</f>
        <v>40.00192316938314</v>
      </c>
      <c r="I62">
        <f>Bawana_NG!T62</f>
        <v>7.7391893199187436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916.299449084299</v>
      </c>
      <c r="P62" s="77">
        <v>37.557129537638524</v>
      </c>
      <c r="Q62" s="77">
        <v>26.76</v>
      </c>
      <c r="R62" s="80">
        <v>17.699999999999996</v>
      </c>
      <c r="S62" s="80">
        <v>0</v>
      </c>
      <c r="T62" s="78">
        <f>SUMPRODUCT(LTA!F62:AJ62,LTA!F$101:AJ$101,LTA!F$105:AJ$105)</f>
        <v>107.04</v>
      </c>
      <c r="U62" s="78">
        <f>SUMPRODUCT(LTA!F62:AJ62,LTA!F$102:AJ$102,LTA!F$105:AJ$105)</f>
        <v>552.33000000000004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150.91</v>
      </c>
      <c r="AB62" s="117">
        <f>-STOA!P62</f>
        <v>0</v>
      </c>
      <c r="AC62">
        <f t="shared" si="0"/>
        <v>18.13384044094305</v>
      </c>
      <c r="AD62">
        <f t="shared" si="1"/>
        <v>1680.931783075863</v>
      </c>
      <c r="AE62">
        <f>'IDT-1'!F62</f>
        <v>0</v>
      </c>
      <c r="AF62" s="26"/>
      <c r="AG62">
        <f t="shared" si="2"/>
        <v>1680.931783075863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10.777932405566602</v>
      </c>
      <c r="F63">
        <f>GT_Spot!T63</f>
        <v>0</v>
      </c>
      <c r="G63">
        <f>PPCL_NG!T63</f>
        <v>11.95</v>
      </c>
      <c r="H63">
        <f>PPCL_Spot!T63</f>
        <v>40.00192316938314</v>
      </c>
      <c r="I63">
        <f>Bawana_NG!T63</f>
        <v>8.7200000000000006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954.1781750120025</v>
      </c>
      <c r="P63" s="77">
        <v>37.557129537638524</v>
      </c>
      <c r="Q63" s="77">
        <v>26.76</v>
      </c>
      <c r="R63" s="80">
        <v>17.699999999999996</v>
      </c>
      <c r="S63" s="80">
        <v>0</v>
      </c>
      <c r="T63" s="78">
        <f>SUMPRODUCT(LTA!F63:AJ63,LTA!F$101:AJ$101,LTA!F$105:AJ$105)</f>
        <v>103.52</v>
      </c>
      <c r="U63" s="78">
        <f>SUMPRODUCT(LTA!F63:AJ63,LTA!F$102:AJ$102,LTA!F$105:AJ$105)</f>
        <v>545.93000000000006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150.91</v>
      </c>
      <c r="AB63" s="117">
        <f>-STOA!P63</f>
        <v>0</v>
      </c>
      <c r="AC63">
        <f t="shared" si="0"/>
        <v>17.944601986981791</v>
      </c>
      <c r="AD63">
        <f t="shared" si="1"/>
        <v>1760.0605581376092</v>
      </c>
      <c r="AE63">
        <f>'IDT-1'!F63</f>
        <v>0</v>
      </c>
      <c r="AF63" s="26"/>
      <c r="AG63">
        <f t="shared" si="2"/>
        <v>1760.0605581376092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7.6172969417954626</v>
      </c>
      <c r="F64">
        <f>GT_Spot!T64</f>
        <v>0</v>
      </c>
      <c r="G64">
        <f>PPCL_NG!T64</f>
        <v>11.95</v>
      </c>
      <c r="H64">
        <f>PPCL_Spot!T64</f>
        <v>40</v>
      </c>
      <c r="I64">
        <f>Bawana_NG!T64</f>
        <v>8.7200000000000006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958.43824247228758</v>
      </c>
      <c r="P64" s="77">
        <v>37.557129537638524</v>
      </c>
      <c r="Q64" s="77">
        <v>26.76</v>
      </c>
      <c r="R64" s="80">
        <v>17.699999999999996</v>
      </c>
      <c r="S64" s="80">
        <v>0</v>
      </c>
      <c r="T64" s="78">
        <f>SUMPRODUCT(LTA!F64:AJ64,LTA!F$101:AJ$101,LTA!F$105:AJ$105)</f>
        <v>99.51</v>
      </c>
      <c r="U64" s="78">
        <f>SUMPRODUCT(LTA!F64:AJ64,LTA!F$102:AJ$102,LTA!F$105:AJ$105)</f>
        <v>531.91000000000008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-82</v>
      </c>
      <c r="AA64" s="117">
        <f>STOA!J64</f>
        <v>150.91</v>
      </c>
      <c r="AB64" s="117">
        <f>-STOA!P64</f>
        <v>0</v>
      </c>
      <c r="AC64">
        <f t="shared" si="0"/>
        <v>18.257258695814699</v>
      </c>
      <c r="AD64">
        <f t="shared" si="1"/>
        <v>1690.815410255907</v>
      </c>
      <c r="AE64">
        <f>'IDT-1'!F64</f>
        <v>0</v>
      </c>
      <c r="AF64" s="26"/>
      <c r="AG64">
        <f t="shared" si="2"/>
        <v>1690.815410255907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7.6172969417954626</v>
      </c>
      <c r="F65">
        <f>GT_Spot!T65</f>
        <v>0</v>
      </c>
      <c r="G65">
        <f>PPCL_NG!T65</f>
        <v>11.95</v>
      </c>
      <c r="H65">
        <f>PPCL_Spot!T65</f>
        <v>40</v>
      </c>
      <c r="I65">
        <f>Bawana_NG!T65</f>
        <v>15.23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958.43834001881942</v>
      </c>
      <c r="P65" s="77">
        <v>37.557129537638524</v>
      </c>
      <c r="Q65" s="77">
        <v>26.76</v>
      </c>
      <c r="R65" s="80">
        <v>17.699999999999996</v>
      </c>
      <c r="S65" s="80">
        <v>0</v>
      </c>
      <c r="T65" s="78">
        <f>SUMPRODUCT(LTA!F65:AJ65,LTA!F$101:AJ$101,LTA!F$105:AJ$105)</f>
        <v>92.289999999999992</v>
      </c>
      <c r="U65" s="78">
        <f>SUMPRODUCT(LTA!F65:AJ65,LTA!F$102:AJ$102,LTA!F$105:AJ$105)</f>
        <v>524.31000000000006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-29.28</v>
      </c>
      <c r="AA65" s="117">
        <f>STOA!J65</f>
        <v>150.91</v>
      </c>
      <c r="AB65" s="117">
        <f>-STOA!P65</f>
        <v>0</v>
      </c>
      <c r="AC65">
        <f t="shared" si="0"/>
        <v>18.426326873029669</v>
      </c>
      <c r="AD65">
        <f t="shared" si="1"/>
        <v>1655.0564396252239</v>
      </c>
      <c r="AE65">
        <f>'IDT-1'!F65</f>
        <v>0</v>
      </c>
      <c r="AF65" s="26"/>
      <c r="AG65">
        <f t="shared" si="2"/>
        <v>1655.0564396252239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10.957559681697612</v>
      </c>
      <c r="F66">
        <f>GT_Spot!T66</f>
        <v>0</v>
      </c>
      <c r="G66">
        <f>PPCL_NG!T66</f>
        <v>11.95</v>
      </c>
      <c r="H66">
        <f>PPCL_Spot!T66</f>
        <v>40.00192316938314</v>
      </c>
      <c r="I66">
        <f>Bawana_NG!T66</f>
        <v>43.5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958.43829235100952</v>
      </c>
      <c r="P66" s="77">
        <v>37.557129537638524</v>
      </c>
      <c r="Q66" s="77">
        <v>26.76</v>
      </c>
      <c r="R66" s="80">
        <v>17.699999999999996</v>
      </c>
      <c r="S66" s="80">
        <v>0</v>
      </c>
      <c r="T66" s="78">
        <f>SUMPRODUCT(LTA!F66:AJ66,LTA!F$101:AJ$101,LTA!F$105:AJ$105)</f>
        <v>84.68</v>
      </c>
      <c r="U66" s="78">
        <f>SUMPRODUCT(LTA!F66:AJ66,LTA!F$102:AJ$102,LTA!F$105:AJ$105)</f>
        <v>516.05000000000007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150.91</v>
      </c>
      <c r="AB66" s="117">
        <f>-STOA!P66</f>
        <v>0</v>
      </c>
      <c r="AC66">
        <f t="shared" si="0"/>
        <v>18.304906115704775</v>
      </c>
      <c r="AD66">
        <f t="shared" si="1"/>
        <v>1700.1999986240241</v>
      </c>
      <c r="AE66">
        <f>'IDT-1'!F66</f>
        <v>0</v>
      </c>
      <c r="AF66" s="26"/>
      <c r="AG66">
        <f t="shared" si="2"/>
        <v>1700.1999986240241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10.957559681697612</v>
      </c>
      <c r="F67">
        <f>GT_Spot!T67</f>
        <v>0</v>
      </c>
      <c r="G67">
        <f>PPCL_NG!T67</f>
        <v>11.95</v>
      </c>
      <c r="H67">
        <f>PPCL_Spot!T67</f>
        <v>40.00192316938314</v>
      </c>
      <c r="I67">
        <f>Bawana_NG!T67</f>
        <v>50.001351804442244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917.88384553302751</v>
      </c>
      <c r="P67" s="77">
        <v>37.557129537638524</v>
      </c>
      <c r="Q67" s="77">
        <v>26.76</v>
      </c>
      <c r="R67" s="80">
        <v>17.699999999999996</v>
      </c>
      <c r="S67" s="80">
        <v>0</v>
      </c>
      <c r="T67" s="78">
        <f>SUMPRODUCT(LTA!F67:AJ67,LTA!F$101:AJ$101,LTA!F$105:AJ$105)</f>
        <v>80.289999999999992</v>
      </c>
      <c r="U67" s="78">
        <f>SUMPRODUCT(LTA!F67:AJ67,LTA!F$102:AJ$102,LTA!F$105:AJ$105)</f>
        <v>510.98000000000008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151.01</v>
      </c>
      <c r="AB67" s="117">
        <f>-STOA!P67</f>
        <v>0</v>
      </c>
      <c r="AC67">
        <f t="shared" si="0"/>
        <v>17.3901832282539</v>
      </c>
      <c r="AD67">
        <f t="shared" si="1"/>
        <v>1717.7016264979352</v>
      </c>
      <c r="AE67">
        <f>'IDT-1'!F67</f>
        <v>0</v>
      </c>
      <c r="AF67" s="26"/>
      <c r="AG67">
        <f t="shared" si="2"/>
        <v>1717.7016264979352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10.957559681697612</v>
      </c>
      <c r="F68">
        <f>GT_Spot!T68</f>
        <v>0</v>
      </c>
      <c r="G68">
        <f>PPCL_NG!T68</f>
        <v>11.95</v>
      </c>
      <c r="H68">
        <f>PPCL_Spot!T68</f>
        <v>40.00192316938314</v>
      </c>
      <c r="I68">
        <f>Bawana_NG!T68</f>
        <v>50.001376725046974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917.88382196597627</v>
      </c>
      <c r="P68" s="77">
        <v>37.557129537638524</v>
      </c>
      <c r="Q68" s="77">
        <v>26.76</v>
      </c>
      <c r="R68" s="80">
        <v>17.699999999999996</v>
      </c>
      <c r="S68" s="80">
        <v>0</v>
      </c>
      <c r="T68" s="78">
        <f>SUMPRODUCT(LTA!F68:AJ68,LTA!F$101:AJ$101,LTA!F$105:AJ$105)</f>
        <v>74.600000000000009</v>
      </c>
      <c r="U68" s="78">
        <f>SUMPRODUCT(LTA!F68:AJ68,LTA!F$102:AJ$102,LTA!F$105:AJ$105)</f>
        <v>502.13000000000005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151.01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17.262231240165171</v>
      </c>
      <c r="AD68">
        <f t="shared" ref="AD68:AD98" si="4">SUM(B68:AB68,AI68:AR68)-AC68</f>
        <v>1703.2895798395773</v>
      </c>
      <c r="AE68">
        <f>'IDT-1'!F68</f>
        <v>0</v>
      </c>
      <c r="AF68" s="26"/>
      <c r="AG68">
        <f t="shared" ref="AG68:AG98" si="5">SUM(AD68:AF68)</f>
        <v>1703.2895798395773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10.957559681697612</v>
      </c>
      <c r="F69">
        <f>GT_Spot!T69</f>
        <v>0</v>
      </c>
      <c r="G69">
        <f>PPCL_NG!T69</f>
        <v>11.95</v>
      </c>
      <c r="H69">
        <f>PPCL_Spot!T69</f>
        <v>40.00192316938314</v>
      </c>
      <c r="I69">
        <f>Bawana_NG!T69</f>
        <v>50.001351804442244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921.16199800870788</v>
      </c>
      <c r="P69" s="77">
        <v>37.557129537638524</v>
      </c>
      <c r="Q69" s="77">
        <v>26.76</v>
      </c>
      <c r="R69" s="80">
        <v>14.67</v>
      </c>
      <c r="S69" s="80">
        <v>0</v>
      </c>
      <c r="T69" s="78">
        <f>SUMPRODUCT(LTA!F69:AJ69,LTA!F$101:AJ$101,LTA!F$105:AJ$105)</f>
        <v>65.59</v>
      </c>
      <c r="U69" s="78">
        <f>SUMPRODUCT(LTA!F69:AJ69,LTA!F$102:AJ$102,LTA!F$105:AJ$105)</f>
        <v>493.15000000000003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151.01</v>
      </c>
      <c r="AB69" s="117">
        <f>-STOA!P69</f>
        <v>0</v>
      </c>
      <c r="AC69">
        <f t="shared" si="3"/>
        <v>17.106102970039888</v>
      </c>
      <c r="AD69">
        <f t="shared" si="4"/>
        <v>1685.7038592318295</v>
      </c>
      <c r="AE69">
        <f>'IDT-1'!F69</f>
        <v>0</v>
      </c>
      <c r="AF69" s="26"/>
      <c r="AG69">
        <f t="shared" si="5"/>
        <v>1685.7038592318295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10.957559681697612</v>
      </c>
      <c r="F70">
        <f>GT_Spot!T70</f>
        <v>0</v>
      </c>
      <c r="G70">
        <f>PPCL_NG!T70</f>
        <v>11.95</v>
      </c>
      <c r="H70">
        <f>PPCL_Spot!T70</f>
        <v>40.00192316938314</v>
      </c>
      <c r="I70">
        <f>Bawana_NG!T70</f>
        <v>50.001351804442244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883.23733440158912</v>
      </c>
      <c r="P70" s="77">
        <v>37.557129537638524</v>
      </c>
      <c r="Q70" s="77">
        <v>26.76</v>
      </c>
      <c r="R70" s="80">
        <v>12.37</v>
      </c>
      <c r="S70" s="80">
        <v>0</v>
      </c>
      <c r="T70" s="78">
        <f>SUMPRODUCT(LTA!F70:AJ70,LTA!F$101:AJ$101,LTA!F$105:AJ$105)</f>
        <v>56.570000000000007</v>
      </c>
      <c r="U70" s="78">
        <f>SUMPRODUCT(LTA!F70:AJ70,LTA!F$102:AJ$102,LTA!F$105:AJ$105)</f>
        <v>489.22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151.01</v>
      </c>
      <c r="AB70" s="117">
        <f>-STOA!P70</f>
        <v>0</v>
      </c>
      <c r="AC70">
        <f t="shared" si="3"/>
        <v>16.371822104631384</v>
      </c>
      <c r="AD70">
        <f t="shared" si="4"/>
        <v>1663.2634764901193</v>
      </c>
      <c r="AE70">
        <f>'IDT-1'!F70</f>
        <v>0</v>
      </c>
      <c r="AF70" s="26"/>
      <c r="AG70">
        <f t="shared" si="5"/>
        <v>1663.2634764901193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10.957559681697612</v>
      </c>
      <c r="F71">
        <f>GT_Spot!T71</f>
        <v>0</v>
      </c>
      <c r="G71">
        <f>PPCL_NG!T71</f>
        <v>11.95</v>
      </c>
      <c r="H71">
        <f>PPCL_Spot!T71</f>
        <v>40.00192316938314</v>
      </c>
      <c r="I71">
        <f>Bawana_NG!T71</f>
        <v>50.001351804442244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884.88094761120749</v>
      </c>
      <c r="P71" s="77">
        <v>37.557129537638524</v>
      </c>
      <c r="Q71" s="77">
        <v>26.76</v>
      </c>
      <c r="R71" s="80">
        <v>10.541814425890861</v>
      </c>
      <c r="S71" s="80">
        <v>0</v>
      </c>
      <c r="T71" s="78">
        <f>SUMPRODUCT(LTA!F71:AJ71,LTA!F$101:AJ$101,LTA!F$105:AJ$105)</f>
        <v>47.49</v>
      </c>
      <c r="U71" s="78">
        <f>SUMPRODUCT(LTA!F71:AJ71,LTA!F$102:AJ$102,LTA!F$105:AJ$105)</f>
        <v>481.99000000000007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151.1</v>
      </c>
      <c r="AB71" s="117">
        <f>-STOA!P71</f>
        <v>0</v>
      </c>
      <c r="AC71">
        <f t="shared" si="3"/>
        <v>16.493805693489726</v>
      </c>
      <c r="AD71">
        <f t="shared" si="4"/>
        <v>1616.73692053677</v>
      </c>
      <c r="AE71">
        <f>'IDT-1'!F71</f>
        <v>0</v>
      </c>
      <c r="AF71" s="26"/>
      <c r="AG71">
        <f t="shared" si="5"/>
        <v>1616.73692053677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10.957559681697612</v>
      </c>
      <c r="F72">
        <f>GT_Spot!T72</f>
        <v>0</v>
      </c>
      <c r="G72">
        <f>PPCL_NG!T72</f>
        <v>11.95</v>
      </c>
      <c r="H72">
        <f>PPCL_Spot!T72</f>
        <v>40.00192316938314</v>
      </c>
      <c r="I72">
        <f>Bawana_NG!T72</f>
        <v>50.001351804442244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884.87105416284101</v>
      </c>
      <c r="P72" s="77">
        <v>37.557129537638524</v>
      </c>
      <c r="Q72" s="77">
        <v>26.76</v>
      </c>
      <c r="R72" s="80">
        <v>9.5399999999999974</v>
      </c>
      <c r="S72" s="80">
        <v>0</v>
      </c>
      <c r="T72" s="78">
        <f>SUMPRODUCT(LTA!F72:AJ72,LTA!F$101:AJ$101,LTA!F$105:AJ$105)</f>
        <v>39.11</v>
      </c>
      <c r="U72" s="78">
        <f>SUMPRODUCT(LTA!F72:AJ72,LTA!F$102:AJ$102,LTA!F$105:AJ$105)</f>
        <v>474.27000000000004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151.1</v>
      </c>
      <c r="AB72" s="117">
        <f>-STOA!P72</f>
        <v>0</v>
      </c>
      <c r="AC72">
        <f t="shared" si="3"/>
        <v>15.810535012864539</v>
      </c>
      <c r="AD72">
        <f t="shared" si="4"/>
        <v>1660.3084833431376</v>
      </c>
      <c r="AE72">
        <f>'IDT-1'!F72</f>
        <v>0</v>
      </c>
      <c r="AF72" s="26"/>
      <c r="AG72">
        <f t="shared" si="5"/>
        <v>1660.3084833431376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10.957559681697612</v>
      </c>
      <c r="F73">
        <f>GT_Spot!T73</f>
        <v>0</v>
      </c>
      <c r="G73">
        <f>PPCL_NG!T73</f>
        <v>11.95</v>
      </c>
      <c r="H73">
        <f>PPCL_Spot!T73</f>
        <v>40.00192316938314</v>
      </c>
      <c r="I73">
        <f>Bawana_NG!T73</f>
        <v>52.223377506788317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881.97646446185968</v>
      </c>
      <c r="P73" s="77">
        <v>37.557129537638524</v>
      </c>
      <c r="Q73" s="77">
        <v>26.76</v>
      </c>
      <c r="R73" s="80">
        <v>8.0882374727668829</v>
      </c>
      <c r="S73" s="80">
        <v>0</v>
      </c>
      <c r="T73" s="78">
        <f>SUMPRODUCT(LTA!F73:AJ73,LTA!F$101:AJ$101,LTA!F$105:AJ$105)</f>
        <v>30.68</v>
      </c>
      <c r="U73" s="78">
        <f>SUMPRODUCT(LTA!F73:AJ73,LTA!F$102:AJ$102,LTA!F$105:AJ$105)</f>
        <v>467.31000000000006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151.1</v>
      </c>
      <c r="AB73" s="117">
        <f>-STOA!P73</f>
        <v>0</v>
      </c>
      <c r="AC73">
        <f t="shared" si="3"/>
        <v>15.745190214658853</v>
      </c>
      <c r="AD73">
        <f t="shared" si="4"/>
        <v>1632.8595016154752</v>
      </c>
      <c r="AE73">
        <f>'IDT-1'!F73</f>
        <v>0</v>
      </c>
      <c r="AF73" s="26"/>
      <c r="AG73">
        <f t="shared" si="5"/>
        <v>1632.8595016154752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10.957559681697612</v>
      </c>
      <c r="F74">
        <f>GT_Spot!T74</f>
        <v>0</v>
      </c>
      <c r="G74">
        <f>PPCL_NG!T74</f>
        <v>11.95</v>
      </c>
      <c r="H74">
        <f>PPCL_Spot!T74</f>
        <v>40.00192316938314</v>
      </c>
      <c r="I74">
        <f>Bawana_NG!T74</f>
        <v>50.001351804442244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884.50002506328337</v>
      </c>
      <c r="P74" s="77">
        <v>37.557129537638524</v>
      </c>
      <c r="Q74" s="77">
        <v>26.76</v>
      </c>
      <c r="R74" s="80">
        <v>5.1620077821011678</v>
      </c>
      <c r="S74" s="80">
        <v>0</v>
      </c>
      <c r="T74" s="78">
        <f>SUMPRODUCT(LTA!F74:AJ74,LTA!F$101:AJ$101,LTA!F$105:AJ$105)</f>
        <v>23.02</v>
      </c>
      <c r="U74" s="78">
        <f>SUMPRODUCT(LTA!F74:AJ74,LTA!F$102:AJ$102,LTA!F$105:AJ$105)</f>
        <v>461.63000000000005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151.1</v>
      </c>
      <c r="AB74" s="117">
        <f>-STOA!P74</f>
        <v>0</v>
      </c>
      <c r="AC74">
        <f t="shared" si="3"/>
        <v>15.60470090049288</v>
      </c>
      <c r="AD74">
        <f t="shared" si="4"/>
        <v>1617.0352961380534</v>
      </c>
      <c r="AE74">
        <f>'IDT-1'!F74</f>
        <v>0</v>
      </c>
      <c r="AF74" s="26"/>
      <c r="AG74">
        <f t="shared" si="5"/>
        <v>1617.0352961380534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10.957559681697612</v>
      </c>
      <c r="F75">
        <f>GT_Spot!T75</f>
        <v>0</v>
      </c>
      <c r="G75">
        <f>PPCL_NG!T75</f>
        <v>11.95</v>
      </c>
      <c r="H75">
        <f>PPCL_Spot!T75</f>
        <v>40.00192316938314</v>
      </c>
      <c r="I75">
        <f>Bawana_NG!T75</f>
        <v>50.001351804442244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881.14436981507242</v>
      </c>
      <c r="P75" s="77">
        <v>37.557129537638524</v>
      </c>
      <c r="Q75" s="77">
        <v>26.76</v>
      </c>
      <c r="R75" s="80">
        <v>0</v>
      </c>
      <c r="S75" s="80">
        <v>0</v>
      </c>
      <c r="T75" s="78">
        <f>SUMPRODUCT(LTA!F75:AJ75,LTA!F$101:AJ$101,LTA!F$105:AJ$105)</f>
        <v>17.440000000000001</v>
      </c>
      <c r="U75" s="78">
        <f>SUMPRODUCT(LTA!F75:AJ75,LTA!F$102:AJ$102,LTA!F$105:AJ$105)</f>
        <v>458.35000000000008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151.19</v>
      </c>
      <c r="AB75" s="117">
        <f>-STOA!P75</f>
        <v>0</v>
      </c>
      <c r="AC75">
        <f t="shared" si="3"/>
        <v>16.873069869377385</v>
      </c>
      <c r="AD75">
        <f t="shared" si="4"/>
        <v>1438.4792641388569</v>
      </c>
      <c r="AE75">
        <f>'IDT-1'!F75</f>
        <v>0</v>
      </c>
      <c r="AF75" s="26"/>
      <c r="AG75">
        <f t="shared" si="5"/>
        <v>1438.4792641388569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10.957559681697612</v>
      </c>
      <c r="F76">
        <f>GT_Spot!T76</f>
        <v>0</v>
      </c>
      <c r="G76">
        <f>PPCL_NG!T76</f>
        <v>11.95</v>
      </c>
      <c r="H76">
        <f>PPCL_Spot!T76</f>
        <v>40.00192316938314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961.31076346747614</v>
      </c>
      <c r="P76" s="77">
        <v>37.557129537638524</v>
      </c>
      <c r="Q76" s="77">
        <v>26.76</v>
      </c>
      <c r="R76" s="80">
        <v>0</v>
      </c>
      <c r="S76" s="80">
        <v>0</v>
      </c>
      <c r="T76" s="78">
        <f>SUMPRODUCT(LTA!F76:AJ76,LTA!F$101:AJ$101,LTA!F$105:AJ$105)</f>
        <v>12.09</v>
      </c>
      <c r="U76" s="78">
        <f>SUMPRODUCT(LTA!F76:AJ76,LTA!F$102:AJ$102,LTA!F$105:AJ$105)</f>
        <v>454.37000000000012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151.19</v>
      </c>
      <c r="AB76" s="117">
        <f>-STOA!P76</f>
        <v>0</v>
      </c>
      <c r="AC76">
        <f t="shared" si="3"/>
        <v>15.893272733200382</v>
      </c>
      <c r="AD76">
        <f t="shared" si="4"/>
        <v>1729.8941031229951</v>
      </c>
      <c r="AE76">
        <f>'IDT-1'!F76</f>
        <v>-246.15300000000002</v>
      </c>
      <c r="AF76" s="26"/>
      <c r="AG76">
        <f t="shared" si="5"/>
        <v>1483.7411031229951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10.957559681697612</v>
      </c>
      <c r="F77">
        <f>GT_Spot!T77</f>
        <v>0</v>
      </c>
      <c r="G77">
        <f>PPCL_NG!T77</f>
        <v>11.95</v>
      </c>
      <c r="H77">
        <f>PPCL_Spot!T77</f>
        <v>40.00192316938314</v>
      </c>
      <c r="I77">
        <f>Bawana_NG!T77</f>
        <v>52.223377506788317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926.27236956844831</v>
      </c>
      <c r="P77" s="77">
        <v>37.557129537638524</v>
      </c>
      <c r="Q77" s="77">
        <v>26.76</v>
      </c>
      <c r="R77" s="80">
        <v>0</v>
      </c>
      <c r="S77" s="80">
        <v>0</v>
      </c>
      <c r="T77" s="78">
        <f>SUMPRODUCT(LTA!F77:AJ77,LTA!F$101:AJ$101,LTA!F$105:AJ$105)</f>
        <v>6.2</v>
      </c>
      <c r="U77" s="78">
        <f>SUMPRODUCT(LTA!F77:AJ77,LTA!F$102:AJ$102,LTA!F$105:AJ$105)</f>
        <v>453.03000000000003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151.19</v>
      </c>
      <c r="AB77" s="117">
        <f>-STOA!P77</f>
        <v>0</v>
      </c>
      <c r="AC77">
        <f t="shared" si="3"/>
        <v>15.723521689836486</v>
      </c>
      <c r="AD77">
        <f t="shared" si="4"/>
        <v>1630.4188377741195</v>
      </c>
      <c r="AE77">
        <f>'IDT-1'!F77</f>
        <v>-252.745</v>
      </c>
      <c r="AF77" s="26"/>
      <c r="AG77">
        <f t="shared" si="5"/>
        <v>1377.6738377741194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11.31470777135517</v>
      </c>
      <c r="F78">
        <f>GT_Spot!T78</f>
        <v>0</v>
      </c>
      <c r="G78">
        <f>PPCL_NG!T78</f>
        <v>11.95</v>
      </c>
      <c r="H78">
        <f>PPCL_Spot!T78</f>
        <v>40.00192316938314</v>
      </c>
      <c r="I78">
        <f>Bawana_NG!T78</f>
        <v>50.001351804442244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930.92089026604833</v>
      </c>
      <c r="P78" s="77">
        <v>37.557129537638524</v>
      </c>
      <c r="Q78" s="77">
        <v>26.76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452.22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151.19</v>
      </c>
      <c r="AB78" s="117">
        <f>-STOA!P78</f>
        <v>0</v>
      </c>
      <c r="AC78">
        <f t="shared" si="3"/>
        <v>15.27172737287394</v>
      </c>
      <c r="AD78">
        <f t="shared" si="4"/>
        <v>1679.9742751759934</v>
      </c>
      <c r="AE78">
        <f>'IDT-1'!F78</f>
        <v>-252.71100000000001</v>
      </c>
      <c r="AF78" s="26"/>
      <c r="AG78">
        <f t="shared" si="5"/>
        <v>1427.2632751759934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11.31470777135517</v>
      </c>
      <c r="F79">
        <f>GT_Spot!T79</f>
        <v>0</v>
      </c>
      <c r="G79">
        <f>PPCL_NG!T79</f>
        <v>11.95</v>
      </c>
      <c r="H79">
        <f>PPCL_Spot!T79</f>
        <v>40.00192316938314</v>
      </c>
      <c r="I79">
        <f>Bawana_NG!T79</f>
        <v>50.001351804442244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940.97427290453732</v>
      </c>
      <c r="P79" s="77">
        <v>37.557129537638524</v>
      </c>
      <c r="Q79" s="77">
        <v>26.76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449.67000000000007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151.29</v>
      </c>
      <c r="AB79" s="117">
        <f>-STOA!P79</f>
        <v>0</v>
      </c>
      <c r="AC79">
        <f t="shared" si="3"/>
        <v>15.764943516202409</v>
      </c>
      <c r="AD79">
        <f t="shared" si="4"/>
        <v>1635.0844416711539</v>
      </c>
      <c r="AE79">
        <f>'IDT-1'!F79</f>
        <v>-262.27699999999999</v>
      </c>
      <c r="AF79" s="26"/>
      <c r="AG79">
        <f t="shared" si="5"/>
        <v>1372.8074416711538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11.31470777135517</v>
      </c>
      <c r="F80">
        <f>GT_Spot!T80</f>
        <v>0</v>
      </c>
      <c r="G80">
        <f>PPCL_NG!T80</f>
        <v>11.95</v>
      </c>
      <c r="H80">
        <f>PPCL_Spot!T80</f>
        <v>40.00192316938314</v>
      </c>
      <c r="I80">
        <f>Bawana_NG!T80</f>
        <v>50.001351804442244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953.43731818493723</v>
      </c>
      <c r="P80" s="77">
        <v>37.557129537638524</v>
      </c>
      <c r="Q80" s="77">
        <v>26.76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449.66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151.29</v>
      </c>
      <c r="AB80" s="117">
        <f>-STOA!P80</f>
        <v>0</v>
      </c>
      <c r="AC80">
        <f t="shared" si="3"/>
        <v>15.241357388116256</v>
      </c>
      <c r="AD80">
        <f t="shared" si="4"/>
        <v>1716.7310730796401</v>
      </c>
      <c r="AE80">
        <f>'IDT-1'!F80</f>
        <v>-265.15199999999999</v>
      </c>
      <c r="AF80" s="26"/>
      <c r="AG80">
        <f t="shared" si="5"/>
        <v>1451.57907307964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11.31470777135517</v>
      </c>
      <c r="F81">
        <f>GT_Spot!T81</f>
        <v>0</v>
      </c>
      <c r="G81">
        <f>PPCL_NG!T81</f>
        <v>11.95</v>
      </c>
      <c r="H81">
        <f>PPCL_Spot!T81</f>
        <v>40.00192316938314</v>
      </c>
      <c r="I81">
        <f>Bawana_NG!T81</f>
        <v>50.001351804442244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953.43731818493723</v>
      </c>
      <c r="P81" s="77">
        <v>37.557129537638524</v>
      </c>
      <c r="Q81" s="77">
        <v>26.76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449.49000000000007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151.29</v>
      </c>
      <c r="AB81" s="117">
        <f>-STOA!P81</f>
        <v>0</v>
      </c>
      <c r="AC81">
        <f t="shared" si="3"/>
        <v>15.506205213782117</v>
      </c>
      <c r="AD81">
        <f t="shared" si="4"/>
        <v>1686.2962252539742</v>
      </c>
      <c r="AE81">
        <f>'IDT-1'!F81</f>
        <v>-250.82</v>
      </c>
      <c r="AF81" s="26"/>
      <c r="AG81">
        <f t="shared" si="5"/>
        <v>1435.4762252539742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11.31470777135517</v>
      </c>
      <c r="F82">
        <f>GT_Spot!T82</f>
        <v>0</v>
      </c>
      <c r="G82">
        <f>PPCL_NG!T82</f>
        <v>11.95</v>
      </c>
      <c r="H82">
        <f>PPCL_Spot!T82</f>
        <v>40.00192316938314</v>
      </c>
      <c r="I82">
        <f>Bawana_NG!T82</f>
        <v>50.001351804442244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953.43731818493723</v>
      </c>
      <c r="P82" s="77">
        <v>37.557129537638524</v>
      </c>
      <c r="Q82" s="77">
        <v>26.76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449.40000000000003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151.29</v>
      </c>
      <c r="AB82" s="117">
        <f>-STOA!P82</f>
        <v>0</v>
      </c>
      <c r="AC82">
        <f t="shared" si="3"/>
        <v>15.239069388116256</v>
      </c>
      <c r="AD82">
        <f t="shared" si="4"/>
        <v>1716.4733610796402</v>
      </c>
      <c r="AE82">
        <f>'IDT-1'!F82</f>
        <v>-233.226</v>
      </c>
      <c r="AF82" s="26"/>
      <c r="AG82">
        <f t="shared" si="5"/>
        <v>1483.2473610796401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11.31470777135517</v>
      </c>
      <c r="F83">
        <f>GT_Spot!T83</f>
        <v>0</v>
      </c>
      <c r="G83">
        <f>PPCL_NG!T83</f>
        <v>11.95</v>
      </c>
      <c r="H83">
        <f>PPCL_Spot!T83</f>
        <v>40.00192316938314</v>
      </c>
      <c r="I83">
        <f>Bawana_NG!T83</f>
        <v>50.001351804442244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954.54923594103798</v>
      </c>
      <c r="P83" s="77">
        <v>37.557129537638524</v>
      </c>
      <c r="Q83" s="77">
        <v>26.76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450.05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151.37</v>
      </c>
      <c r="AB83" s="117">
        <f>-STOA!P83</f>
        <v>0</v>
      </c>
      <c r="AC83">
        <f t="shared" si="3"/>
        <v>15.921137828534588</v>
      </c>
      <c r="AD83">
        <f t="shared" si="4"/>
        <v>1642.6332103953223</v>
      </c>
      <c r="AE83">
        <f>'IDT-1'!F83</f>
        <v>-229.76599999999999</v>
      </c>
      <c r="AF83" s="26"/>
      <c r="AG83">
        <f t="shared" si="5"/>
        <v>1412.8672103953222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11.31470777135517</v>
      </c>
      <c r="F84">
        <f>GT_Spot!T84</f>
        <v>0</v>
      </c>
      <c r="G84">
        <f>PPCL_NG!T84</f>
        <v>11.95</v>
      </c>
      <c r="H84">
        <f>PPCL_Spot!T84</f>
        <v>40.00192316938314</v>
      </c>
      <c r="I84">
        <f>Bawana_NG!T84</f>
        <v>49.94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954.54923594103798</v>
      </c>
      <c r="P84" s="77">
        <v>37.557129537638524</v>
      </c>
      <c r="Q84" s="77">
        <v>26.76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450.90000000000003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151.37</v>
      </c>
      <c r="AB84" s="117">
        <f>-STOA!P84</f>
        <v>0</v>
      </c>
      <c r="AC84">
        <f t="shared" si="3"/>
        <v>15.528562194156711</v>
      </c>
      <c r="AD84">
        <f t="shared" si="4"/>
        <v>1688.8144342252581</v>
      </c>
      <c r="AE84">
        <f>'IDT-1'!F84</f>
        <v>-211.124</v>
      </c>
      <c r="AF84" s="26"/>
      <c r="AG84">
        <f t="shared" si="5"/>
        <v>1477.6904342252581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11.675490501401434</v>
      </c>
      <c r="F85">
        <f>GT_Spot!T85</f>
        <v>0</v>
      </c>
      <c r="G85">
        <f>PPCL_NG!T85</f>
        <v>11.95</v>
      </c>
      <c r="H85">
        <f>PPCL_Spot!T85</f>
        <v>40.00192316938314</v>
      </c>
      <c r="I85">
        <f>Bawana_NG!T85</f>
        <v>49.94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953.37110768063803</v>
      </c>
      <c r="P85" s="77">
        <v>37.557129537638524</v>
      </c>
      <c r="Q85" s="77">
        <v>26.76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451.25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151.37</v>
      </c>
      <c r="AB85" s="117">
        <f>-STOA!P85</f>
        <v>0</v>
      </c>
      <c r="AC85">
        <f t="shared" si="3"/>
        <v>15.968355929599364</v>
      </c>
      <c r="AD85">
        <f t="shared" si="4"/>
        <v>1637.9072949594618</v>
      </c>
      <c r="AE85">
        <f>'IDT-1'!F85</f>
        <v>-196.44</v>
      </c>
      <c r="AF85" s="26"/>
      <c r="AG85">
        <f t="shared" si="5"/>
        <v>1441.4672949594617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11.675490501401434</v>
      </c>
      <c r="F86">
        <f>GT_Spot!T86</f>
        <v>0</v>
      </c>
      <c r="G86">
        <f>PPCL_NG!T86</f>
        <v>11.95</v>
      </c>
      <c r="H86">
        <f>PPCL_Spot!T86</f>
        <v>40.00192316938314</v>
      </c>
      <c r="I86">
        <f>Bawana_NG!T86</f>
        <v>49.94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940.90806240023812</v>
      </c>
      <c r="P86" s="77">
        <v>37.557129537638524</v>
      </c>
      <c r="Q86" s="77">
        <v>26.76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451.07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151.37</v>
      </c>
      <c r="AB86" s="117">
        <f>-STOA!P86</f>
        <v>0</v>
      </c>
      <c r="AC86">
        <f t="shared" si="3"/>
        <v>15.413190755022081</v>
      </c>
      <c r="AD86">
        <f t="shared" si="4"/>
        <v>1675.8194148536393</v>
      </c>
      <c r="AE86">
        <f>'IDT-1'!F86</f>
        <v>-177.71499999999997</v>
      </c>
      <c r="AF86" s="26"/>
      <c r="AG86">
        <f t="shared" si="5"/>
        <v>1498.1044148536394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11.675490501401434</v>
      </c>
      <c r="F87">
        <f>GT_Spot!T87</f>
        <v>0</v>
      </c>
      <c r="G87">
        <f>PPCL_NG!T87</f>
        <v>11.95</v>
      </c>
      <c r="H87">
        <f>PPCL_Spot!T87</f>
        <v>40.00192316938314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931.02946073294913</v>
      </c>
      <c r="P87" s="77">
        <v>37.557129537638524</v>
      </c>
      <c r="Q87" s="77">
        <v>26.76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449.99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151.47</v>
      </c>
      <c r="AB87" s="117">
        <f>-STOA!P87</f>
        <v>0</v>
      </c>
      <c r="AC87">
        <f t="shared" si="3"/>
        <v>16.20597581256947</v>
      </c>
      <c r="AD87">
        <f t="shared" si="4"/>
        <v>1564.2280281288029</v>
      </c>
      <c r="AE87">
        <f>'IDT-1'!F87</f>
        <v>-152.536</v>
      </c>
      <c r="AF87" s="26"/>
      <c r="AG87">
        <f t="shared" si="5"/>
        <v>1411.6920281288028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11.675490501401434</v>
      </c>
      <c r="F88">
        <f>GT_Spot!T88</f>
        <v>0</v>
      </c>
      <c r="G88">
        <f>PPCL_NG!T88</f>
        <v>11.95</v>
      </c>
      <c r="H88">
        <f>PPCL_Spot!T88</f>
        <v>40.00192316938314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931.02946073294913</v>
      </c>
      <c r="P88" s="77">
        <v>37.557129537638524</v>
      </c>
      <c r="Q88" s="77">
        <v>26.76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448.03000000000003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151.47</v>
      </c>
      <c r="AB88" s="117">
        <f>-STOA!P88</f>
        <v>0</v>
      </c>
      <c r="AC88">
        <f t="shared" si="3"/>
        <v>15.656040161237749</v>
      </c>
      <c r="AD88">
        <f t="shared" si="4"/>
        <v>1622.8179637801345</v>
      </c>
      <c r="AE88">
        <f>'IDT-1'!F88</f>
        <v>-124.76599999999999</v>
      </c>
      <c r="AF88" s="26"/>
      <c r="AG88">
        <f t="shared" si="5"/>
        <v>1498.0519637801344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11.675490501401434</v>
      </c>
      <c r="F89">
        <f>GT_Spot!T89</f>
        <v>0</v>
      </c>
      <c r="G89">
        <f>PPCL_NG!T89</f>
        <v>11.95</v>
      </c>
      <c r="H89">
        <f>PPCL_Spot!T89</f>
        <v>40.00192316938314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931.02946073294913</v>
      </c>
      <c r="P89" s="77">
        <v>37.557129537638524</v>
      </c>
      <c r="Q89" s="77">
        <v>26.76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447.87000000000006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151.47</v>
      </c>
      <c r="AB89" s="117">
        <f>-STOA!P89</f>
        <v>0</v>
      </c>
      <c r="AC89">
        <f t="shared" si="3"/>
        <v>16.18731981256947</v>
      </c>
      <c r="AD89">
        <f t="shared" si="4"/>
        <v>1562.1266841288029</v>
      </c>
      <c r="AE89">
        <f>'IDT-1'!F89</f>
        <v>-88.406000000000006</v>
      </c>
      <c r="AF89" s="26"/>
      <c r="AG89">
        <f t="shared" si="5"/>
        <v>1473.720684128803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11.675490501401434</v>
      </c>
      <c r="F90">
        <f>GT_Spot!T90</f>
        <v>0</v>
      </c>
      <c r="G90">
        <f>PPCL_NG!T90</f>
        <v>11.95</v>
      </c>
      <c r="H90">
        <f>PPCL_Spot!T90</f>
        <v>40.00192316938314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931.02946073294913</v>
      </c>
      <c r="P90" s="77">
        <v>37.557129537638524</v>
      </c>
      <c r="Q90" s="77">
        <v>26.76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447.86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151.47</v>
      </c>
      <c r="AB90" s="117">
        <f>-STOA!P90</f>
        <v>0</v>
      </c>
      <c r="AC90">
        <f t="shared" si="3"/>
        <v>15.476981610793844</v>
      </c>
      <c r="AD90">
        <f t="shared" si="4"/>
        <v>1642.8270223305785</v>
      </c>
      <c r="AE90">
        <f>'IDT-1'!F90</f>
        <v>-48.346999999999994</v>
      </c>
      <c r="AF90" s="26"/>
      <c r="AG90">
        <f t="shared" si="5"/>
        <v>1594.4800223305785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11.675490501401434</v>
      </c>
      <c r="F91">
        <f>GT_Spot!T91</f>
        <v>0</v>
      </c>
      <c r="G91">
        <f>PPCL_NG!T91</f>
        <v>11.95</v>
      </c>
      <c r="H91">
        <f>PPCL_Spot!T91</f>
        <v>40.00192316938314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942.70917996783805</v>
      </c>
      <c r="P91" s="77">
        <v>37.557129537638524</v>
      </c>
      <c r="Q91" s="77">
        <v>26.76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446.89000000000004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151.65</v>
      </c>
      <c r="AB91" s="117">
        <f>-STOA!P91</f>
        <v>0</v>
      </c>
      <c r="AC91">
        <f t="shared" si="3"/>
        <v>16.105498791392584</v>
      </c>
      <c r="AD91">
        <f t="shared" si="4"/>
        <v>1593.0882243848687</v>
      </c>
      <c r="AE91">
        <f>'IDT-1'!F91</f>
        <v>-12.736000000000001</v>
      </c>
      <c r="AF91" s="26"/>
      <c r="AG91">
        <f t="shared" si="5"/>
        <v>1580.3522243848686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8.6792207792207776</v>
      </c>
      <c r="F92">
        <f>GT_Spot!T92</f>
        <v>0</v>
      </c>
      <c r="G92">
        <f>PPCL_NG!T92</f>
        <v>11.95</v>
      </c>
      <c r="H92">
        <f>PPCL_Spot!T92</f>
        <v>40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942.70917996783805</v>
      </c>
      <c r="P92" s="77">
        <v>37.557129537638524</v>
      </c>
      <c r="Q92" s="77">
        <v>26.76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446.86000000000007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12.57</v>
      </c>
      <c r="Z92" s="75">
        <f>IEX!P92</f>
        <v>0</v>
      </c>
      <c r="AA92" s="117">
        <f>STOA!J92</f>
        <v>151.65</v>
      </c>
      <c r="AB92" s="117">
        <f>-STOA!P92</f>
        <v>0</v>
      </c>
      <c r="AC92">
        <f t="shared" si="3"/>
        <v>15.567997767393152</v>
      </c>
      <c r="AD92">
        <f t="shared" si="4"/>
        <v>1673.1675325173044</v>
      </c>
      <c r="AE92">
        <f>'IDT-1'!F92</f>
        <v>0</v>
      </c>
      <c r="AF92" s="26"/>
      <c r="AG92">
        <f t="shared" si="5"/>
        <v>1673.1675325173044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8.6792207792207776</v>
      </c>
      <c r="F93">
        <f>GT_Spot!T93</f>
        <v>0</v>
      </c>
      <c r="G93">
        <f>PPCL_NG!T93</f>
        <v>11.95</v>
      </c>
      <c r="H93">
        <f>PPCL_Spot!T93</f>
        <v>40</v>
      </c>
      <c r="I93">
        <f>Bawana_NG!T93</f>
        <v>49.94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942.70917996783805</v>
      </c>
      <c r="P93" s="77">
        <v>37.557129537638524</v>
      </c>
      <c r="Q93" s="77">
        <v>26.76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446.73000000000008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45.45</v>
      </c>
      <c r="Z93" s="75">
        <f>IEX!P93</f>
        <v>0</v>
      </c>
      <c r="AA93" s="117">
        <f>STOA!J93</f>
        <v>151.65</v>
      </c>
      <c r="AB93" s="117">
        <f>-STOA!P93</f>
        <v>0</v>
      </c>
      <c r="AC93">
        <f t="shared" si="3"/>
        <v>16.122013593059012</v>
      </c>
      <c r="AD93">
        <f t="shared" si="4"/>
        <v>1675.3035166916386</v>
      </c>
      <c r="AE93">
        <f>'IDT-1'!F93</f>
        <v>0</v>
      </c>
      <c r="AF93" s="26"/>
      <c r="AG93">
        <f t="shared" si="5"/>
        <v>1675.3035166916386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8.6792207792207776</v>
      </c>
      <c r="F94">
        <f>GT_Spot!T94</f>
        <v>0</v>
      </c>
      <c r="G94">
        <f>PPCL_NG!T94</f>
        <v>11.95</v>
      </c>
      <c r="H94">
        <f>PPCL_Spot!T94</f>
        <v>40</v>
      </c>
      <c r="I94">
        <f>Bawana_NG!T94</f>
        <v>49.94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942.70917996783805</v>
      </c>
      <c r="P94" s="77">
        <v>37.557129537638524</v>
      </c>
      <c r="Q94" s="77">
        <v>26.76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446.83000000000004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62.86</v>
      </c>
      <c r="Z94" s="75">
        <f>IEX!P94</f>
        <v>0</v>
      </c>
      <c r="AA94" s="117">
        <f>STOA!J94</f>
        <v>151.65</v>
      </c>
      <c r="AB94" s="117">
        <f>-STOA!P94</f>
        <v>0</v>
      </c>
      <c r="AC94">
        <f t="shared" si="3"/>
        <v>15.654632666505337</v>
      </c>
      <c r="AD94">
        <f t="shared" si="4"/>
        <v>1763.2808976181918</v>
      </c>
      <c r="AE94">
        <f>'IDT-1'!F94</f>
        <v>0</v>
      </c>
      <c r="AF94" s="26"/>
      <c r="AG94">
        <f t="shared" si="5"/>
        <v>1763.2808976181918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8.6792207792207776</v>
      </c>
      <c r="F95">
        <f>GT_Spot!T95</f>
        <v>0</v>
      </c>
      <c r="G95">
        <f>PPCL_NG!T95</f>
        <v>11.95</v>
      </c>
      <c r="H95">
        <f>PPCL_Spot!T95</f>
        <v>40.00192316938314</v>
      </c>
      <c r="I95">
        <f>Bawana_NG!T95</f>
        <v>49.94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934.31097179974904</v>
      </c>
      <c r="P95" s="77">
        <v>37.557129537638524</v>
      </c>
      <c r="Q95" s="77">
        <v>26.76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442.14000000000004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98.62</v>
      </c>
      <c r="Z95" s="75">
        <f>IEX!P95</f>
        <v>0</v>
      </c>
      <c r="AA95" s="117">
        <f>STOA!J95</f>
        <v>151.84</v>
      </c>
      <c r="AB95" s="117">
        <f>-STOA!P95</f>
        <v>0</v>
      </c>
      <c r="AC95">
        <f t="shared" si="3"/>
        <v>15.855833358516726</v>
      </c>
      <c r="AD95">
        <f t="shared" si="4"/>
        <v>1785.9434119274747</v>
      </c>
      <c r="AE95">
        <f>'IDT-1'!F95</f>
        <v>0</v>
      </c>
      <c r="AF95" s="26"/>
      <c r="AG95">
        <f t="shared" si="5"/>
        <v>1785.9434119274747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8.6792207792207776</v>
      </c>
      <c r="F96">
        <f>GT_Spot!T96</f>
        <v>0</v>
      </c>
      <c r="G96">
        <f>PPCL_NG!T96</f>
        <v>11.95</v>
      </c>
      <c r="H96">
        <f>PPCL_Spot!T96</f>
        <v>40.00192316938314</v>
      </c>
      <c r="I96">
        <f>Bawana_NG!T96</f>
        <v>49.94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934.31097179974904</v>
      </c>
      <c r="P96" s="77">
        <v>37.557129537638524</v>
      </c>
      <c r="Q96" s="77">
        <v>26.76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442.14000000000004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121.84</v>
      </c>
      <c r="Z96" s="75">
        <f>IEX!P96</f>
        <v>0</v>
      </c>
      <c r="AA96" s="117">
        <f>STOA!J96</f>
        <v>151.84</v>
      </c>
      <c r="AB96" s="117">
        <f>-STOA!P96</f>
        <v>0</v>
      </c>
      <c r="AC96">
        <f t="shared" si="3"/>
        <v>16.060169358516728</v>
      </c>
      <c r="AD96">
        <f t="shared" si="4"/>
        <v>1808.9590759274747</v>
      </c>
      <c r="AE96">
        <f>'IDT-1'!F96</f>
        <v>0</v>
      </c>
      <c r="AF96" s="26"/>
      <c r="AG96">
        <f t="shared" si="5"/>
        <v>1808.9590759274747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8.6792207792207776</v>
      </c>
      <c r="F97">
        <f>GT_Spot!T97</f>
        <v>0</v>
      </c>
      <c r="G97">
        <f>PPCL_NG!T97</f>
        <v>11.95</v>
      </c>
      <c r="H97">
        <f>PPCL_Spot!T97</f>
        <v>40.00192316938314</v>
      </c>
      <c r="I97">
        <f>Bawana_NG!T97</f>
        <v>49.94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934.31097179974904</v>
      </c>
      <c r="P97" s="77">
        <v>37.557129537638524</v>
      </c>
      <c r="Q97" s="77">
        <v>26.76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442.17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131.51</v>
      </c>
      <c r="Z97" s="75">
        <f>IEX!P97</f>
        <v>0</v>
      </c>
      <c r="AA97" s="117">
        <f>STOA!J97</f>
        <v>151.84</v>
      </c>
      <c r="AB97" s="117">
        <f>-STOA!P97</f>
        <v>0</v>
      </c>
      <c r="AC97">
        <f t="shared" si="3"/>
        <v>16.145529358516725</v>
      </c>
      <c r="AD97">
        <f t="shared" si="4"/>
        <v>1818.5737159274747</v>
      </c>
      <c r="AE97">
        <f>'IDT-1'!F97</f>
        <v>0</v>
      </c>
      <c r="AF97" s="26"/>
      <c r="AG97">
        <f t="shared" si="5"/>
        <v>1818.5737159274747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8.6792207792207776</v>
      </c>
      <c r="F98">
        <f>GT_Spot!T98</f>
        <v>0</v>
      </c>
      <c r="G98">
        <f>PPCL_NG!T98</f>
        <v>11.95</v>
      </c>
      <c r="H98">
        <f>PPCL_Spot!T98</f>
        <v>40.00192316938314</v>
      </c>
      <c r="I98">
        <f>Bawana_NG!T98</f>
        <v>49.94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928.66833964094894</v>
      </c>
      <c r="P98" s="77">
        <v>37.557129537638524</v>
      </c>
      <c r="Q98" s="77">
        <v>26.76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442.36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135.38</v>
      </c>
      <c r="Z98" s="75">
        <f>IEX!P98</f>
        <v>0</v>
      </c>
      <c r="AA98" s="117">
        <f>STOA!J98</f>
        <v>151.84</v>
      </c>
      <c r="AB98" s="117">
        <f>-STOA!P98</f>
        <v>0</v>
      </c>
      <c r="AC98">
        <f t="shared" si="3"/>
        <v>16.131602195519285</v>
      </c>
      <c r="AD98">
        <f t="shared" si="4"/>
        <v>1817.0050109316721</v>
      </c>
      <c r="AE98">
        <f>'IDT-1'!F98</f>
        <v>0</v>
      </c>
      <c r="AF98" s="26"/>
      <c r="AG98">
        <f t="shared" si="5"/>
        <v>1817.0050109316721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0.2638156503363695</v>
      </c>
      <c r="F99">
        <f t="shared" si="6"/>
        <v>0</v>
      </c>
      <c r="G99">
        <f t="shared" si="6"/>
        <v>0.2868000000000005</v>
      </c>
      <c r="H99">
        <f t="shared" si="6"/>
        <v>0.96004327131112155</v>
      </c>
      <c r="I99">
        <f t="shared" si="6"/>
        <v>1.200769874950266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20.294588192001463</v>
      </c>
      <c r="P99" s="77">
        <f t="shared" si="6"/>
        <v>0.83306331350659646</v>
      </c>
      <c r="Q99" s="77">
        <f t="shared" si="6"/>
        <v>0.57045000000000035</v>
      </c>
      <c r="R99" s="80">
        <f>SUM(R3:R98)/4000</f>
        <v>0.19109003367143648</v>
      </c>
      <c r="S99" s="80">
        <f t="shared" si="6"/>
        <v>0</v>
      </c>
      <c r="T99" s="78">
        <f t="shared" si="6"/>
        <v>0.93157250000000003</v>
      </c>
      <c r="U99" s="78">
        <f t="shared" si="6"/>
        <v>11.514670000000002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0.41073000000000004</v>
      </c>
      <c r="Z99" s="75">
        <f t="shared" si="6"/>
        <v>-0.56269500000000006</v>
      </c>
      <c r="AA99" s="117">
        <f t="shared" si="6"/>
        <v>3.633030000000002</v>
      </c>
      <c r="AB99" s="117">
        <f t="shared" si="6"/>
        <v>0</v>
      </c>
      <c r="AC99">
        <f t="shared" si="6"/>
        <v>0.38758846743103026</v>
      </c>
      <c r="AD99">
        <f t="shared" si="6"/>
        <v>37.776589368346237</v>
      </c>
      <c r="AE99">
        <f t="shared" si="6"/>
        <v>-0.80695824999999999</v>
      </c>
      <c r="AG99">
        <f t="shared" si="6"/>
        <v>36.969631118346243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-2.36375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299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301</v>
      </c>
      <c r="U1" s="222" t="s">
        <v>302</v>
      </c>
      <c r="V1" s="107" t="s">
        <v>315</v>
      </c>
      <c r="W1" s="107" t="s">
        <v>301</v>
      </c>
      <c r="X1" s="214" t="s">
        <v>334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6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314</v>
      </c>
      <c r="U2" s="222"/>
      <c r="V2" s="107" t="s">
        <v>303</v>
      </c>
      <c r="W2" s="107" t="s">
        <v>303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6" t="s">
        <v>149</v>
      </c>
    </row>
    <row r="3" spans="1:46">
      <c r="A3" t="s">
        <v>45</v>
      </c>
      <c r="E3">
        <f>GT_NG!S3</f>
        <v>1.518334759053322</v>
      </c>
      <c r="F3">
        <f>GT_Spot!S3</f>
        <v>0</v>
      </c>
      <c r="G3">
        <f>PPCL_NG!S3</f>
        <v>18.79</v>
      </c>
      <c r="H3">
        <f>PPCL_Spot!S3</f>
        <v>62.413000625030044</v>
      </c>
      <c r="I3">
        <f>Bawana_NG!S3</f>
        <v>29.549999999999997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9.67</v>
      </c>
      <c r="Z3" s="75">
        <f>IEX!Q3</f>
        <v>0</v>
      </c>
      <c r="AA3" s="117">
        <f>STOA!K3</f>
        <v>32.880000000000003</v>
      </c>
      <c r="AB3" s="117">
        <f>-STOA!Q3</f>
        <v>0</v>
      </c>
      <c r="AC3">
        <f>SUMIF(B3:AB3,"&gt;0")*$AC$2-SUMIF(B3:AB3,"&lt;0")*($AC$2/(1-$AC$2))+SUMIF(AI3:AR3,"&gt;0")*$AC$2-SUMIF(AI3:AR3,"&lt;0")*($AC$2/(1-$AC$2))</f>
        <v>1.4475237513799337</v>
      </c>
      <c r="AD3">
        <f>SUM(B3:AB3,AI3:AR3)-AC3</f>
        <v>163.04381163270341</v>
      </c>
      <c r="AE3">
        <f>'IDT-1'!E3</f>
        <v>0</v>
      </c>
      <c r="AF3" s="26"/>
      <c r="AG3">
        <f>SUM(AD3:AF3)+AT3</f>
        <v>163.04381163270341</v>
      </c>
      <c r="AI3" s="75">
        <f>PXIL!K3</f>
        <v>0</v>
      </c>
      <c r="AJ3" s="75">
        <f>PXIL!Q3</f>
        <v>0</v>
      </c>
      <c r="AK3" s="75">
        <f>RTM_IEX!K3</f>
        <v>9.67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1.518334759053322</v>
      </c>
      <c r="F4">
        <f>GT_Spot!S4</f>
        <v>0</v>
      </c>
      <c r="G4">
        <f>PPCL_NG!S4</f>
        <v>18.79</v>
      </c>
      <c r="H4">
        <f>PPCL_Spot!S4</f>
        <v>62.413000625030044</v>
      </c>
      <c r="I4">
        <f>Bawana_NG!S4</f>
        <v>29.549999999999997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9.67</v>
      </c>
      <c r="Z4" s="75">
        <f>IEX!Q4</f>
        <v>0</v>
      </c>
      <c r="AA4" s="117">
        <f>STOA!K4</f>
        <v>32.880000000000003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1.4475237513799337</v>
      </c>
      <c r="AD4">
        <f t="shared" ref="AD4:AD67" si="1">SUM(B4:AB4,AI4:AR4)-AC4</f>
        <v>163.04381163270341</v>
      </c>
      <c r="AE4">
        <f>'IDT-1'!E4</f>
        <v>0</v>
      </c>
      <c r="AF4" s="26"/>
      <c r="AG4">
        <f t="shared" ref="AG4:AG67" si="2">SUM(AD4:AF4)+AT4</f>
        <v>163.04381163270341</v>
      </c>
      <c r="AI4" s="75">
        <f>PXIL!K4</f>
        <v>0</v>
      </c>
      <c r="AJ4" s="75">
        <f>PXIL!Q4</f>
        <v>0</v>
      </c>
      <c r="AK4" s="75">
        <f>RTM_IEX!K4</f>
        <v>9.67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1.5582608695652174</v>
      </c>
      <c r="F5">
        <f>GT_Spot!S5</f>
        <v>0</v>
      </c>
      <c r="G5">
        <f>PPCL_NG!S5</f>
        <v>18.79</v>
      </c>
      <c r="H5">
        <f>PPCL_Spot!S5</f>
        <v>62.413000625030044</v>
      </c>
      <c r="I5">
        <f>Bawana_NG!S5</f>
        <v>29.549999999999997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9.67</v>
      </c>
      <c r="Z5" s="75">
        <f>IEX!Q5</f>
        <v>0</v>
      </c>
      <c r="AA5" s="117">
        <f>STOA!K5</f>
        <v>32.880000000000003</v>
      </c>
      <c r="AB5" s="117">
        <f>-STOA!Q5</f>
        <v>0</v>
      </c>
      <c r="AC5">
        <f t="shared" si="0"/>
        <v>1.4478751011524384</v>
      </c>
      <c r="AD5">
        <f t="shared" si="1"/>
        <v>163.08338639344279</v>
      </c>
      <c r="AE5">
        <f>'IDT-1'!E5</f>
        <v>0</v>
      </c>
      <c r="AF5" s="26"/>
      <c r="AG5">
        <f t="shared" si="2"/>
        <v>163.08338639344279</v>
      </c>
      <c r="AI5" s="75">
        <f>PXIL!K5</f>
        <v>0</v>
      </c>
      <c r="AJ5" s="75">
        <f>PXIL!Q5</f>
        <v>0</v>
      </c>
      <c r="AK5" s="75">
        <f>RTM_IEX!K5</f>
        <v>9.67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1.5582608695652174</v>
      </c>
      <c r="F6">
        <f>GT_Spot!S6</f>
        <v>0</v>
      </c>
      <c r="G6">
        <f>PPCL_NG!S6</f>
        <v>18.79</v>
      </c>
      <c r="H6">
        <f>PPCL_Spot!S6</f>
        <v>62.413000625030044</v>
      </c>
      <c r="I6">
        <f>Bawana_NG!S6</f>
        <v>29.549999999999997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9.67</v>
      </c>
      <c r="Z6" s="75">
        <f>IEX!Q6</f>
        <v>0</v>
      </c>
      <c r="AA6" s="117">
        <f>STOA!K6</f>
        <v>32.880000000000003</v>
      </c>
      <c r="AB6" s="117">
        <f>-STOA!Q6</f>
        <v>0</v>
      </c>
      <c r="AC6">
        <f t="shared" si="0"/>
        <v>1.4478751011524384</v>
      </c>
      <c r="AD6">
        <f t="shared" si="1"/>
        <v>163.08338639344279</v>
      </c>
      <c r="AE6">
        <f>'IDT-1'!E6</f>
        <v>0</v>
      </c>
      <c r="AF6" s="26"/>
      <c r="AG6">
        <f t="shared" si="2"/>
        <v>163.08338639344279</v>
      </c>
      <c r="AI6" s="75">
        <f>PXIL!K6</f>
        <v>0</v>
      </c>
      <c r="AJ6" s="75">
        <f>PXIL!Q6</f>
        <v>0</v>
      </c>
      <c r="AK6" s="75">
        <f>RTM_IEX!K6</f>
        <v>9.67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1.5582608695652174</v>
      </c>
      <c r="F7">
        <f>GT_Spot!S7</f>
        <v>0</v>
      </c>
      <c r="G7">
        <f>PPCL_NG!S7</f>
        <v>18.79</v>
      </c>
      <c r="H7">
        <f>PPCL_Spot!S7</f>
        <v>62.413000625030044</v>
      </c>
      <c r="I7">
        <f>Bawana_NG!S7</f>
        <v>29.549999999999997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14.5</v>
      </c>
      <c r="AB7" s="117">
        <f>-STOA!Q7</f>
        <v>0</v>
      </c>
      <c r="AC7">
        <f t="shared" si="0"/>
        <v>1.1159391011524384</v>
      </c>
      <c r="AD7">
        <f t="shared" si="1"/>
        <v>125.69532239344282</v>
      </c>
      <c r="AE7">
        <f>'IDT-1'!E7</f>
        <v>0</v>
      </c>
      <c r="AF7" s="26"/>
      <c r="AG7">
        <f t="shared" si="2"/>
        <v>125.69532239344282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1.5582608695652174</v>
      </c>
      <c r="F8">
        <f>GT_Spot!S8</f>
        <v>0</v>
      </c>
      <c r="G8">
        <f>PPCL_NG!S8</f>
        <v>18.79</v>
      </c>
      <c r="H8">
        <f>PPCL_Spot!S8</f>
        <v>62.413000625030044</v>
      </c>
      <c r="I8">
        <f>Bawana_NG!S8</f>
        <v>29.549999999999997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29.01</v>
      </c>
      <c r="Z8" s="75">
        <f>IEX!Q8</f>
        <v>0</v>
      </c>
      <c r="AA8" s="117">
        <f>STOA!K8</f>
        <v>14.5</v>
      </c>
      <c r="AB8" s="117">
        <f>-STOA!Q8</f>
        <v>0</v>
      </c>
      <c r="AC8">
        <f t="shared" si="0"/>
        <v>1.3712271011524384</v>
      </c>
      <c r="AD8">
        <f t="shared" si="1"/>
        <v>154.45003439344282</v>
      </c>
      <c r="AE8">
        <f>'IDT-1'!E8</f>
        <v>0</v>
      </c>
      <c r="AF8" s="26"/>
      <c r="AG8">
        <f t="shared" si="2"/>
        <v>154.45003439344282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1.5582608695652174</v>
      </c>
      <c r="F9">
        <f>GT_Spot!S9</f>
        <v>0</v>
      </c>
      <c r="G9">
        <f>PPCL_NG!S9</f>
        <v>18.79</v>
      </c>
      <c r="H9">
        <f>PPCL_Spot!S9</f>
        <v>62.413000625030044</v>
      </c>
      <c r="I9">
        <f>Bawana_NG!S9</f>
        <v>29.549999999999997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29.01</v>
      </c>
      <c r="Z9" s="75">
        <f>IEX!Q9</f>
        <v>0</v>
      </c>
      <c r="AA9" s="117">
        <f>STOA!K9</f>
        <v>14.5</v>
      </c>
      <c r="AB9" s="117">
        <f>-STOA!Q9</f>
        <v>0</v>
      </c>
      <c r="AC9">
        <f t="shared" si="0"/>
        <v>1.3712271011524384</v>
      </c>
      <c r="AD9">
        <f t="shared" si="1"/>
        <v>154.45003439344282</v>
      </c>
      <c r="AE9">
        <f>'IDT-1'!E9</f>
        <v>0</v>
      </c>
      <c r="AF9" s="26"/>
      <c r="AG9">
        <f t="shared" si="2"/>
        <v>154.45003439344282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1.6094899169632269</v>
      </c>
      <c r="F10">
        <f>GT_Spot!S10</f>
        <v>0</v>
      </c>
      <c r="G10">
        <f>PPCL_NG!S10</f>
        <v>18.79</v>
      </c>
      <c r="H10">
        <f>PPCL_Spot!S10</f>
        <v>62.413000625030044</v>
      </c>
      <c r="I10">
        <f>Bawana_NG!S10</f>
        <v>29.549999999999997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29.01</v>
      </c>
      <c r="Z10" s="75">
        <f>IEX!Q10</f>
        <v>0</v>
      </c>
      <c r="AA10" s="117">
        <f>STOA!K10</f>
        <v>3.87</v>
      </c>
      <c r="AB10" s="117">
        <f>-STOA!Q10</f>
        <v>0</v>
      </c>
      <c r="AC10">
        <f t="shared" si="0"/>
        <v>1.363229916769541</v>
      </c>
      <c r="AD10">
        <f t="shared" si="1"/>
        <v>153.54926062522372</v>
      </c>
      <c r="AE10">
        <f>'IDT-1'!E10</f>
        <v>0</v>
      </c>
      <c r="AF10" s="26"/>
      <c r="AG10">
        <f t="shared" si="2"/>
        <v>153.54926062522372</v>
      </c>
      <c r="AI10" s="75">
        <f>PXIL!K10</f>
        <v>0</v>
      </c>
      <c r="AJ10" s="75">
        <f>PXIL!Q10</f>
        <v>0</v>
      </c>
      <c r="AK10" s="75">
        <f>RTM_IEX!K10</f>
        <v>9.67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1.6094899169632269</v>
      </c>
      <c r="F11">
        <f>GT_Spot!S11</f>
        <v>0</v>
      </c>
      <c r="G11">
        <f>PPCL_NG!S11</f>
        <v>18.79</v>
      </c>
      <c r="H11">
        <f>PPCL_Spot!S11</f>
        <v>62.413000625030044</v>
      </c>
      <c r="I11">
        <f>Bawana_NG!S11</f>
        <v>29.549999999999997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3.87</v>
      </c>
      <c r="AB11" s="117">
        <f>-STOA!Q11</f>
        <v>0</v>
      </c>
      <c r="AC11">
        <f t="shared" si="0"/>
        <v>1.022845916769541</v>
      </c>
      <c r="AD11">
        <f t="shared" si="1"/>
        <v>115.20964462522373</v>
      </c>
      <c r="AE11">
        <f>'IDT-1'!E11</f>
        <v>0</v>
      </c>
      <c r="AF11" s="26"/>
      <c r="AG11">
        <f t="shared" si="2"/>
        <v>115.20964462522373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1.6094899169632269</v>
      </c>
      <c r="F12">
        <f>GT_Spot!S12</f>
        <v>0</v>
      </c>
      <c r="G12">
        <f>PPCL_NG!S12</f>
        <v>18.79</v>
      </c>
      <c r="H12">
        <f>PPCL_Spot!S12</f>
        <v>62.413000625030044</v>
      </c>
      <c r="I12">
        <f>Bawana_NG!S12</f>
        <v>29.549999999999997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33.840000000000003</v>
      </c>
      <c r="Z12" s="75">
        <f>IEX!Q12</f>
        <v>0</v>
      </c>
      <c r="AA12" s="117">
        <f>STOA!K12</f>
        <v>3.87</v>
      </c>
      <c r="AB12" s="117">
        <f>-STOA!Q12</f>
        <v>0</v>
      </c>
      <c r="AC12">
        <f t="shared" si="0"/>
        <v>1.3206379167695408</v>
      </c>
      <c r="AD12">
        <f t="shared" si="1"/>
        <v>148.75185262522373</v>
      </c>
      <c r="AE12">
        <f>'IDT-1'!E12</f>
        <v>0</v>
      </c>
      <c r="AF12" s="26"/>
      <c r="AG12">
        <f t="shared" si="2"/>
        <v>148.75185262522373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2.238196915776987</v>
      </c>
      <c r="F13">
        <f>GT_Spot!S13</f>
        <v>0</v>
      </c>
      <c r="G13">
        <f>PPCL_NG!S13</f>
        <v>18.79</v>
      </c>
      <c r="H13">
        <f>PPCL_Spot!S13</f>
        <v>62.413000625030044</v>
      </c>
      <c r="I13">
        <f>Bawana_NG!S13</f>
        <v>29.549999999999997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33.840000000000003</v>
      </c>
      <c r="Z13" s="75">
        <f>IEX!Q13</f>
        <v>0</v>
      </c>
      <c r="AA13" s="117">
        <f>STOA!K13</f>
        <v>3.87</v>
      </c>
      <c r="AB13" s="117">
        <f>-STOA!Q13</f>
        <v>0</v>
      </c>
      <c r="AC13">
        <f t="shared" si="0"/>
        <v>1.4112665383591019</v>
      </c>
      <c r="AD13">
        <f t="shared" si="1"/>
        <v>158.95993100244789</v>
      </c>
      <c r="AE13">
        <f>'IDT-1'!E13</f>
        <v>0</v>
      </c>
      <c r="AF13" s="26"/>
      <c r="AG13">
        <f t="shared" si="2"/>
        <v>158.95993100244789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2.238196915776987</v>
      </c>
      <c r="F14">
        <f>GT_Spot!S14</f>
        <v>0</v>
      </c>
      <c r="G14">
        <f>PPCL_NG!S14</f>
        <v>18.79</v>
      </c>
      <c r="H14">
        <f>PPCL_Spot!S14</f>
        <v>62.413000625030044</v>
      </c>
      <c r="I14">
        <f>Bawana_NG!S14</f>
        <v>29.549999999999997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33.840000000000003</v>
      </c>
      <c r="Z14" s="75">
        <f>IEX!Q14</f>
        <v>0</v>
      </c>
      <c r="AA14" s="117">
        <f>STOA!K14</f>
        <v>3.87</v>
      </c>
      <c r="AB14" s="117">
        <f>-STOA!Q14</f>
        <v>0</v>
      </c>
      <c r="AC14">
        <f t="shared" si="0"/>
        <v>1.3261705383591018</v>
      </c>
      <c r="AD14">
        <f t="shared" si="1"/>
        <v>149.37502700244792</v>
      </c>
      <c r="AE14">
        <f>'IDT-1'!E14</f>
        <v>0</v>
      </c>
      <c r="AF14" s="26"/>
      <c r="AG14">
        <f t="shared" si="2"/>
        <v>149.37502700244792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2.238196915776987</v>
      </c>
      <c r="F15">
        <f>GT_Spot!S15</f>
        <v>0</v>
      </c>
      <c r="G15">
        <f>PPCL_NG!S15</f>
        <v>18.79</v>
      </c>
      <c r="H15">
        <f>PPCL_Spot!S15</f>
        <v>62.413000625030044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3.87</v>
      </c>
      <c r="AB15" s="117">
        <f>-STOA!Q15</f>
        <v>0</v>
      </c>
      <c r="AC15">
        <f t="shared" si="0"/>
        <v>1.0411385383591019</v>
      </c>
      <c r="AD15">
        <f t="shared" si="1"/>
        <v>117.27005900244792</v>
      </c>
      <c r="AE15">
        <f>'IDT-1'!E15</f>
        <v>0</v>
      </c>
      <c r="AF15" s="26"/>
      <c r="AG15">
        <f t="shared" si="2"/>
        <v>117.27005900244792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2.238196915776987</v>
      </c>
      <c r="F16">
        <f>GT_Spot!S16</f>
        <v>0</v>
      </c>
      <c r="G16">
        <f>PPCL_NG!S16</f>
        <v>18.79</v>
      </c>
      <c r="H16">
        <f>PPCL_Spot!S16</f>
        <v>62.413000625030044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24.18</v>
      </c>
      <c r="Z16" s="75">
        <f>IEX!Q16</f>
        <v>0</v>
      </c>
      <c r="AA16" s="117">
        <f>STOA!K16</f>
        <v>3.87</v>
      </c>
      <c r="AB16" s="117">
        <f>-STOA!Q16</f>
        <v>0</v>
      </c>
      <c r="AC16">
        <f t="shared" si="0"/>
        <v>1.339018538359102</v>
      </c>
      <c r="AD16">
        <f t="shared" si="1"/>
        <v>150.82217900244791</v>
      </c>
      <c r="AE16">
        <f>'IDT-1'!E16</f>
        <v>0</v>
      </c>
      <c r="AF16" s="26"/>
      <c r="AG16">
        <f t="shared" si="2"/>
        <v>150.82217900244791</v>
      </c>
      <c r="AI16" s="75">
        <f>PXIL!K16</f>
        <v>0</v>
      </c>
      <c r="AJ16" s="75">
        <f>PXIL!Q16</f>
        <v>0</v>
      </c>
      <c r="AK16" s="75">
        <f>RTM_IEX!K16</f>
        <v>9.67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62.413000625030044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24.18</v>
      </c>
      <c r="Z17" s="75">
        <f>IEX!Q17</f>
        <v>0</v>
      </c>
      <c r="AA17" s="117">
        <f>STOA!K17</f>
        <v>3.87</v>
      </c>
      <c r="AB17" s="117">
        <f>-STOA!Q17</f>
        <v>0</v>
      </c>
      <c r="AC17">
        <f t="shared" si="0"/>
        <v>1.2528070271141794</v>
      </c>
      <c r="AD17">
        <f t="shared" si="1"/>
        <v>141.11162787222437</v>
      </c>
      <c r="AE17">
        <f>'IDT-1'!E17</f>
        <v>0</v>
      </c>
      <c r="AF17" s="26"/>
      <c r="AG17">
        <f t="shared" si="2"/>
        <v>141.11162787222437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62.413000625030044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24.18</v>
      </c>
      <c r="Z18" s="75">
        <f>IEX!Q18</f>
        <v>0</v>
      </c>
      <c r="AA18" s="117">
        <f>STOA!K18</f>
        <v>3.87</v>
      </c>
      <c r="AB18" s="117">
        <f>-STOA!Q18</f>
        <v>0</v>
      </c>
      <c r="AC18">
        <f t="shared" si="0"/>
        <v>1.2528070271141794</v>
      </c>
      <c r="AD18">
        <f t="shared" si="1"/>
        <v>141.11162787222437</v>
      </c>
      <c r="AE18">
        <f>'IDT-1'!E18</f>
        <v>0</v>
      </c>
      <c r="AF18" s="26"/>
      <c r="AG18">
        <f t="shared" si="2"/>
        <v>141.11162787222437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18.79</v>
      </c>
      <c r="H19">
        <f>PPCL_Spot!S19</f>
        <v>62.413000625030044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3.87</v>
      </c>
      <c r="AB19" s="117">
        <f>-STOA!Q19</f>
        <v>0</v>
      </c>
      <c r="AC19">
        <f t="shared" si="0"/>
        <v>1.0400311463279721</v>
      </c>
      <c r="AD19">
        <f t="shared" si="1"/>
        <v>117.14532639094158</v>
      </c>
      <c r="AE19">
        <f>'IDT-1'!E19</f>
        <v>0</v>
      </c>
      <c r="AF19" s="26"/>
      <c r="AG19">
        <f t="shared" si="2"/>
        <v>117.14532639094158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18.79</v>
      </c>
      <c r="H20">
        <f>PPCL_Spot!S20</f>
        <v>62.413000625030044</v>
      </c>
      <c r="I20">
        <f>Bawana_NG!S20</f>
        <v>30.040000000000003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19.34</v>
      </c>
      <c r="Z20" s="75">
        <f>IEX!Q20</f>
        <v>0</v>
      </c>
      <c r="AA20" s="117">
        <f>STOA!K20</f>
        <v>3.87</v>
      </c>
      <c r="AB20" s="117">
        <f>-STOA!Q20</f>
        <v>0</v>
      </c>
      <c r="AC20">
        <f t="shared" si="0"/>
        <v>1.2868711463279723</v>
      </c>
      <c r="AD20">
        <f t="shared" si="1"/>
        <v>144.94848639094158</v>
      </c>
      <c r="AE20">
        <f>'IDT-1'!E20</f>
        <v>0</v>
      </c>
      <c r="AF20" s="26"/>
      <c r="AG20">
        <f t="shared" si="2"/>
        <v>144.94848639094158</v>
      </c>
      <c r="AI20" s="75">
        <f>PXIL!K20</f>
        <v>0</v>
      </c>
      <c r="AJ20" s="75">
        <f>PXIL!Q20</f>
        <v>0</v>
      </c>
      <c r="AK20" s="75">
        <f>RTM_IEX!K20</f>
        <v>9.67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18.79</v>
      </c>
      <c r="H21">
        <f>PPCL_Spot!S21</f>
        <v>62.413000625030044</v>
      </c>
      <c r="I21">
        <f>Bawana_NG!S21</f>
        <v>31.000549747328371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19.34</v>
      </c>
      <c r="Z21" s="75">
        <f>IEX!Q21</f>
        <v>0</v>
      </c>
      <c r="AA21" s="117">
        <f>STOA!K21</f>
        <v>3.87</v>
      </c>
      <c r="AB21" s="117">
        <f>-STOA!Q21</f>
        <v>0</v>
      </c>
      <c r="AC21">
        <f t="shared" si="0"/>
        <v>1.2953239841044619</v>
      </c>
      <c r="AD21">
        <f t="shared" si="1"/>
        <v>145.90058330049345</v>
      </c>
      <c r="AE21">
        <f>'IDT-1'!E21</f>
        <v>0</v>
      </c>
      <c r="AF21" s="26"/>
      <c r="AG21">
        <f t="shared" si="2"/>
        <v>145.90058330049345</v>
      </c>
      <c r="AI21" s="75">
        <f>PXIL!K21</f>
        <v>0</v>
      </c>
      <c r="AJ21" s="75">
        <f>PXIL!Q21</f>
        <v>0</v>
      </c>
      <c r="AK21" s="75">
        <f>RTM_IEX!K21</f>
        <v>9.67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2.1117370892018781</v>
      </c>
      <c r="F22">
        <f>GT_Spot!S22</f>
        <v>0</v>
      </c>
      <c r="G22">
        <f>PPCL_NG!S22</f>
        <v>18.79</v>
      </c>
      <c r="H22">
        <f>PPCL_Spot!S22</f>
        <v>62.413000625030044</v>
      </c>
      <c r="I22">
        <f>Bawana_NG!S22</f>
        <v>31.000549747328371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19.34</v>
      </c>
      <c r="Z22" s="75">
        <f>IEX!Q22</f>
        <v>0</v>
      </c>
      <c r="AA22" s="117">
        <f>STOA!K22</f>
        <v>3.87</v>
      </c>
      <c r="AB22" s="117">
        <f>-STOA!Q22</f>
        <v>0</v>
      </c>
      <c r="AC22">
        <f t="shared" si="0"/>
        <v>1.2953185296617309</v>
      </c>
      <c r="AD22">
        <f t="shared" si="1"/>
        <v>145.89996893189857</v>
      </c>
      <c r="AE22">
        <f>'IDT-1'!E22</f>
        <v>0</v>
      </c>
      <c r="AF22" s="26"/>
      <c r="AG22">
        <f t="shared" si="2"/>
        <v>145.89996893189857</v>
      </c>
      <c r="AI22" s="75">
        <f>PXIL!K22</f>
        <v>0</v>
      </c>
      <c r="AJ22" s="75">
        <f>PXIL!Q22</f>
        <v>0</v>
      </c>
      <c r="AK22" s="75">
        <f>RTM_IEX!K22</f>
        <v>9.67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1.4916399650451502</v>
      </c>
      <c r="F23">
        <f>GT_Spot!S23</f>
        <v>0</v>
      </c>
      <c r="G23">
        <f>PPCL_NG!S23</f>
        <v>18.79</v>
      </c>
      <c r="H23">
        <f>PPCL_Spot!S23</f>
        <v>60</v>
      </c>
      <c r="I23">
        <f>Bawana_NG!S23</f>
        <v>31.000600308895777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3.87</v>
      </c>
      <c r="AB23" s="117">
        <f>-STOA!Q23</f>
        <v>0</v>
      </c>
      <c r="AC23">
        <f t="shared" si="0"/>
        <v>1.0133397144106802</v>
      </c>
      <c r="AD23">
        <f t="shared" si="1"/>
        <v>114.13890055953024</v>
      </c>
      <c r="AE23">
        <f>'IDT-1'!E23</f>
        <v>0</v>
      </c>
      <c r="AF23" s="26"/>
      <c r="AG23">
        <f t="shared" si="2"/>
        <v>114.13890055953024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2.1117370892018781</v>
      </c>
      <c r="F24">
        <f>GT_Spot!S24</f>
        <v>0</v>
      </c>
      <c r="G24">
        <f>PPCL_NG!S24</f>
        <v>18.79</v>
      </c>
      <c r="H24">
        <f>PPCL_Spot!S24</f>
        <v>62.413000625030044</v>
      </c>
      <c r="I24">
        <f>Bawana_NG!S24</f>
        <v>31.000549747328371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19.34</v>
      </c>
      <c r="Z24" s="75">
        <f>IEX!Q24</f>
        <v>0</v>
      </c>
      <c r="AA24" s="117">
        <f>STOA!K24</f>
        <v>3.87</v>
      </c>
      <c r="AB24" s="117">
        <f>-STOA!Q24</f>
        <v>0</v>
      </c>
      <c r="AC24">
        <f t="shared" si="0"/>
        <v>1.2953185296617309</v>
      </c>
      <c r="AD24">
        <f t="shared" si="1"/>
        <v>145.89996893189857</v>
      </c>
      <c r="AE24">
        <f>'IDT-1'!E24</f>
        <v>0</v>
      </c>
      <c r="AF24" s="26"/>
      <c r="AG24">
        <f t="shared" si="2"/>
        <v>145.89996893189857</v>
      </c>
      <c r="AI24" s="75">
        <f>PXIL!K24</f>
        <v>0</v>
      </c>
      <c r="AJ24" s="75">
        <f>PXIL!Q24</f>
        <v>0</v>
      </c>
      <c r="AK24" s="75">
        <f>RTM_IEX!K24</f>
        <v>9.67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2.1117370892018781</v>
      </c>
      <c r="F25">
        <f>GT_Spot!S25</f>
        <v>0</v>
      </c>
      <c r="G25">
        <f>PPCL_NG!S25</f>
        <v>18.79</v>
      </c>
      <c r="H25">
        <f>PPCL_Spot!S25</f>
        <v>62.413000625030044</v>
      </c>
      <c r="I25">
        <f>Bawana_NG!S25</f>
        <v>31.000600308895777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19.34</v>
      </c>
      <c r="Z25" s="75">
        <f>IEX!Q25</f>
        <v>0</v>
      </c>
      <c r="AA25" s="117">
        <f>STOA!K25</f>
        <v>3.87</v>
      </c>
      <c r="AB25" s="117">
        <f>-STOA!Q25</f>
        <v>0</v>
      </c>
      <c r="AC25">
        <f t="shared" si="0"/>
        <v>1.210222974603524</v>
      </c>
      <c r="AD25">
        <f t="shared" si="1"/>
        <v>136.31511504852421</v>
      </c>
      <c r="AE25">
        <f>'IDT-1'!E25</f>
        <v>0</v>
      </c>
      <c r="AF25" s="26"/>
      <c r="AG25">
        <f t="shared" si="2"/>
        <v>136.31511504852421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2.1117370892018781</v>
      </c>
      <c r="F26">
        <f>GT_Spot!S26</f>
        <v>0</v>
      </c>
      <c r="G26">
        <f>PPCL_NG!S26</f>
        <v>18.79</v>
      </c>
      <c r="H26">
        <f>PPCL_Spot!S26</f>
        <v>62.413000625030044</v>
      </c>
      <c r="I26">
        <f>Bawana_NG!S26</f>
        <v>31.000600308895777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3.87</v>
      </c>
      <c r="AB26" s="117">
        <f>-STOA!Q26</f>
        <v>0</v>
      </c>
      <c r="AC26">
        <f t="shared" si="0"/>
        <v>1.0400309746035239</v>
      </c>
      <c r="AD26">
        <f t="shared" si="1"/>
        <v>117.14530704852419</v>
      </c>
      <c r="AE26">
        <f>'IDT-1'!E26</f>
        <v>0</v>
      </c>
      <c r="AF26" s="26"/>
      <c r="AG26">
        <f t="shared" si="2"/>
        <v>117.14530704852419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2.1117370892018781</v>
      </c>
      <c r="F27">
        <f>GT_Spot!S27</f>
        <v>0</v>
      </c>
      <c r="G27">
        <f>PPCL_NG!S27</f>
        <v>18.79</v>
      </c>
      <c r="H27">
        <f>PPCL_Spot!S27</f>
        <v>62.413000625030044</v>
      </c>
      <c r="I27">
        <f>Bawana_NG!S27</f>
        <v>31.000600308895777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19.34</v>
      </c>
      <c r="AB27" s="117">
        <f>-STOA!Q27</f>
        <v>0</v>
      </c>
      <c r="AC27">
        <f t="shared" si="0"/>
        <v>1.1761669746035239</v>
      </c>
      <c r="AD27">
        <f t="shared" si="1"/>
        <v>132.47917104852419</v>
      </c>
      <c r="AE27">
        <f>'IDT-1'!E27</f>
        <v>0</v>
      </c>
      <c r="AF27" s="26"/>
      <c r="AG27">
        <f t="shared" si="2"/>
        <v>132.47917104852419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2.1117370892018781</v>
      </c>
      <c r="F28">
        <f>GT_Spot!S28</f>
        <v>0</v>
      </c>
      <c r="G28">
        <f>PPCL_NG!S28</f>
        <v>18.79</v>
      </c>
      <c r="H28">
        <f>PPCL_Spot!S28</f>
        <v>62.413000625030044</v>
      </c>
      <c r="I28">
        <f>Bawana_NG!S28</f>
        <v>31.000600308895777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19.34</v>
      </c>
      <c r="AB28" s="117">
        <f>-STOA!Q28</f>
        <v>0</v>
      </c>
      <c r="AC28">
        <f t="shared" si="0"/>
        <v>1.1761669746035239</v>
      </c>
      <c r="AD28">
        <f t="shared" si="1"/>
        <v>132.47917104852419</v>
      </c>
      <c r="AE28">
        <f>'IDT-1'!E28</f>
        <v>0</v>
      </c>
      <c r="AF28" s="26"/>
      <c r="AG28">
        <f t="shared" si="2"/>
        <v>132.47917104852419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2.1117370892018781</v>
      </c>
      <c r="F29">
        <f>GT_Spot!S29</f>
        <v>0</v>
      </c>
      <c r="G29">
        <f>PPCL_NG!S29</f>
        <v>18.79</v>
      </c>
      <c r="H29">
        <f>PPCL_Spot!S29</f>
        <v>62.413000625030044</v>
      </c>
      <c r="I29">
        <f>Bawana_NG!S29</f>
        <v>31.000600308895777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19.34</v>
      </c>
      <c r="AB29" s="117">
        <f>-STOA!Q29</f>
        <v>0</v>
      </c>
      <c r="AC29">
        <f t="shared" si="0"/>
        <v>1.2611749746035239</v>
      </c>
      <c r="AD29">
        <f t="shared" si="1"/>
        <v>142.05416304852417</v>
      </c>
      <c r="AE29">
        <f>'IDT-1'!E29</f>
        <v>0</v>
      </c>
      <c r="AF29" s="26"/>
      <c r="AG29">
        <f t="shared" si="2"/>
        <v>142.05416304852417</v>
      </c>
      <c r="AI29" s="75">
        <f>PXIL!K29</f>
        <v>0</v>
      </c>
      <c r="AJ29" s="75">
        <f>PXIL!Q29</f>
        <v>0</v>
      </c>
      <c r="AK29" s="75">
        <f>RTM_IEX!K29</f>
        <v>9.66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2.1117370892018781</v>
      </c>
      <c r="F30">
        <f>GT_Spot!S30</f>
        <v>0</v>
      </c>
      <c r="G30">
        <f>PPCL_NG!S30</f>
        <v>18.79</v>
      </c>
      <c r="H30">
        <f>PPCL_Spot!S30</f>
        <v>62.413000625030044</v>
      </c>
      <c r="I30">
        <f>Bawana_NG!S30</f>
        <v>31.000600308895777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19.34</v>
      </c>
      <c r="AB30" s="117">
        <f>-STOA!Q30</f>
        <v>0</v>
      </c>
      <c r="AC30">
        <f t="shared" si="0"/>
        <v>1.1761669746035239</v>
      </c>
      <c r="AD30">
        <f t="shared" si="1"/>
        <v>132.47917104852419</v>
      </c>
      <c r="AE30">
        <f>'IDT-1'!E30</f>
        <v>0</v>
      </c>
      <c r="AF30" s="26"/>
      <c r="AG30">
        <f t="shared" si="2"/>
        <v>132.47917104852419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2.1117370892018781</v>
      </c>
      <c r="F31">
        <f>GT_Spot!S31</f>
        <v>0</v>
      </c>
      <c r="G31">
        <f>PPCL_NG!S31</f>
        <v>18.79</v>
      </c>
      <c r="H31">
        <f>PPCL_Spot!S31</f>
        <v>62.413000625030044</v>
      </c>
      <c r="I31">
        <f>Bawana_NG!S31</f>
        <v>31.000600308895777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19.34</v>
      </c>
      <c r="AB31" s="117">
        <f>-STOA!Q31</f>
        <v>0</v>
      </c>
      <c r="AC31">
        <f t="shared" si="0"/>
        <v>1.7976359011571963</v>
      </c>
      <c r="AD31">
        <f t="shared" si="1"/>
        <v>61.857702121970519</v>
      </c>
      <c r="AE31">
        <f>'IDT-1'!E31</f>
        <v>0</v>
      </c>
      <c r="AF31" s="26"/>
      <c r="AG31">
        <f t="shared" si="2"/>
        <v>111.85770212197052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-70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2.1117370892018781</v>
      </c>
      <c r="F32">
        <f>GT_Spot!S32</f>
        <v>0</v>
      </c>
      <c r="G32">
        <f>PPCL_NG!S32</f>
        <v>18.79</v>
      </c>
      <c r="H32">
        <f>PPCL_Spot!S32</f>
        <v>62.413000625030044</v>
      </c>
      <c r="I32">
        <f>Bawana_NG!S32</f>
        <v>31.000600308895777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19.34</v>
      </c>
      <c r="AB32" s="117">
        <f>-STOA!Q32</f>
        <v>0</v>
      </c>
      <c r="AC32">
        <f t="shared" si="0"/>
        <v>1.4425108002693836</v>
      </c>
      <c r="AD32">
        <f t="shared" si="1"/>
        <v>102.21282722285832</v>
      </c>
      <c r="AE32">
        <f>'IDT-1'!E32</f>
        <v>0</v>
      </c>
      <c r="AF32" s="26"/>
      <c r="AG32">
        <f t="shared" si="2"/>
        <v>152.21282722285832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2.1117370892018781</v>
      </c>
      <c r="F33">
        <f>GT_Spot!S33</f>
        <v>0</v>
      </c>
      <c r="G33">
        <f>PPCL_NG!S33</f>
        <v>18.79</v>
      </c>
      <c r="H33">
        <f>PPCL_Spot!S33</f>
        <v>62.413000625030044</v>
      </c>
      <c r="I33">
        <f>Bawana_NG!S33</f>
        <v>31.000600308895777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19.34</v>
      </c>
      <c r="AB33" s="117">
        <f>-STOA!Q33</f>
        <v>0</v>
      </c>
      <c r="AC33">
        <f t="shared" si="0"/>
        <v>1.4425108002693836</v>
      </c>
      <c r="AD33">
        <f t="shared" si="1"/>
        <v>102.21282722285832</v>
      </c>
      <c r="AE33">
        <f>'IDT-1'!E33</f>
        <v>0</v>
      </c>
      <c r="AF33" s="26"/>
      <c r="AG33">
        <f t="shared" si="2"/>
        <v>152.21282722285832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2.1117370892018781</v>
      </c>
      <c r="F34">
        <f>GT_Spot!S34</f>
        <v>0</v>
      </c>
      <c r="G34">
        <f>PPCL_NG!S34</f>
        <v>18.79</v>
      </c>
      <c r="H34">
        <f>PPCL_Spot!S34</f>
        <v>62.413000625030044</v>
      </c>
      <c r="I34">
        <f>Bawana_NG!S34</f>
        <v>31.000600308895777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19.34</v>
      </c>
      <c r="AB34" s="117">
        <f>-STOA!Q34</f>
        <v>0</v>
      </c>
      <c r="AC34">
        <f t="shared" si="0"/>
        <v>1.329758580737503</v>
      </c>
      <c r="AD34">
        <f t="shared" si="1"/>
        <v>115.02557944239021</v>
      </c>
      <c r="AE34">
        <f>'IDT-1'!E34</f>
        <v>0</v>
      </c>
      <c r="AF34" s="26"/>
      <c r="AG34">
        <f t="shared" si="2"/>
        <v>165.02557944239021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-17.3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2.1117370892018781</v>
      </c>
      <c r="F35">
        <f>GT_Spot!S35</f>
        <v>0</v>
      </c>
      <c r="G35">
        <f>PPCL_NG!S35</f>
        <v>18.79</v>
      </c>
      <c r="H35">
        <f>PPCL_Spot!S35</f>
        <v>62.413000625030044</v>
      </c>
      <c r="I35">
        <f>Bawana_NG!S35</f>
        <v>31.000600308895777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19.34</v>
      </c>
      <c r="AB35" s="117">
        <f>-STOA!Q35</f>
        <v>0</v>
      </c>
      <c r="AC35">
        <f t="shared" si="0"/>
        <v>1.1761669746035239</v>
      </c>
      <c r="AD35">
        <f t="shared" si="1"/>
        <v>132.47917104852419</v>
      </c>
      <c r="AE35">
        <f>'IDT-1'!E35</f>
        <v>0</v>
      </c>
      <c r="AF35" s="26"/>
      <c r="AG35">
        <f t="shared" si="2"/>
        <v>182.47917104852419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2.1117370892018781</v>
      </c>
      <c r="F36">
        <f>GT_Spot!S36</f>
        <v>0</v>
      </c>
      <c r="G36">
        <f>PPCL_NG!S36</f>
        <v>18.79</v>
      </c>
      <c r="H36">
        <f>PPCL_Spot!S36</f>
        <v>62.413000625030044</v>
      </c>
      <c r="I36">
        <f>Bawana_NG!S36</f>
        <v>31.000600308895777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19.34</v>
      </c>
      <c r="AB36" s="117">
        <f>-STOA!Q36</f>
        <v>0</v>
      </c>
      <c r="AC36">
        <f t="shared" si="0"/>
        <v>1.1761669746035239</v>
      </c>
      <c r="AD36">
        <f t="shared" si="1"/>
        <v>132.47917104852419</v>
      </c>
      <c r="AE36">
        <f>'IDT-1'!E36</f>
        <v>0</v>
      </c>
      <c r="AF36" s="26"/>
      <c r="AG36">
        <f t="shared" si="2"/>
        <v>182.47917104852419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2.1117370892018781</v>
      </c>
      <c r="F37">
        <f>GT_Spot!S37</f>
        <v>0</v>
      </c>
      <c r="G37">
        <f>PPCL_NG!S37</f>
        <v>18.79</v>
      </c>
      <c r="H37">
        <f>PPCL_Spot!S37</f>
        <v>62.413000625030044</v>
      </c>
      <c r="I37">
        <f>Bawana_NG!S37</f>
        <v>31.000600308895777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19.34</v>
      </c>
      <c r="AB37" s="117">
        <f>-STOA!Q37</f>
        <v>0</v>
      </c>
      <c r="AC37">
        <f t="shared" si="0"/>
        <v>1.2649482498254772</v>
      </c>
      <c r="AD37">
        <f t="shared" si="1"/>
        <v>122.39038977330223</v>
      </c>
      <c r="AE37">
        <f>'IDT-1'!E37</f>
        <v>0</v>
      </c>
      <c r="AF37" s="26"/>
      <c r="AG37">
        <f t="shared" si="2"/>
        <v>172.39038977330222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2.0505135951661631</v>
      </c>
      <c r="F38">
        <f>GT_Spot!S38</f>
        <v>0</v>
      </c>
      <c r="G38">
        <f>PPCL_NG!S38</f>
        <v>18.79</v>
      </c>
      <c r="H38">
        <f>PPCL_Spot!S38</f>
        <v>62.413000625030044</v>
      </c>
      <c r="I38">
        <f>Bawana_NG!S38</f>
        <v>31.000600308895777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19.34</v>
      </c>
      <c r="AB38" s="117">
        <f>-STOA!Q38</f>
        <v>0</v>
      </c>
      <c r="AC38">
        <f t="shared" si="0"/>
        <v>1.2200188454669862</v>
      </c>
      <c r="AD38">
        <f t="shared" si="1"/>
        <v>127.37409568362501</v>
      </c>
      <c r="AE38">
        <f>'IDT-1'!E38</f>
        <v>0</v>
      </c>
      <c r="AF38" s="26"/>
      <c r="AG38">
        <f t="shared" si="2"/>
        <v>177.374095683625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1.9892901618929013</v>
      </c>
      <c r="F39">
        <f>GT_Spot!S39</f>
        <v>0</v>
      </c>
      <c r="G39">
        <f>PPCL_NG!S39</f>
        <v>18.79</v>
      </c>
      <c r="H39">
        <f>PPCL_Spot!S39</f>
        <v>62.413000625030044</v>
      </c>
      <c r="I39">
        <f>Bawana_NG!S39</f>
        <v>31.000600308895777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19.34</v>
      </c>
      <c r="AB39" s="117">
        <f>-STOA!Q39</f>
        <v>0</v>
      </c>
      <c r="AC39">
        <f t="shared" si="0"/>
        <v>1.5568489250976034</v>
      </c>
      <c r="AD39">
        <f t="shared" si="1"/>
        <v>88.976042170721115</v>
      </c>
      <c r="AE39">
        <f>'IDT-1'!E39</f>
        <v>0</v>
      </c>
      <c r="AF39" s="26"/>
      <c r="AG39">
        <f t="shared" si="2"/>
        <v>138.97604217072112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-43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1.9892901618929013</v>
      </c>
      <c r="F40">
        <f>GT_Spot!S40</f>
        <v>0</v>
      </c>
      <c r="G40">
        <f>PPCL_NG!S40</f>
        <v>18.79</v>
      </c>
      <c r="H40">
        <f>PPCL_Spot!S40</f>
        <v>62.413000625030044</v>
      </c>
      <c r="I40">
        <f>Bawana_NG!S40</f>
        <v>31.000600308895777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19.34</v>
      </c>
      <c r="AB40" s="117">
        <f>-STOA!Q40</f>
        <v>0</v>
      </c>
      <c r="AC40">
        <f t="shared" si="0"/>
        <v>1.1750894416432047</v>
      </c>
      <c r="AD40">
        <f t="shared" si="1"/>
        <v>132.35780165417552</v>
      </c>
      <c r="AE40">
        <f>'IDT-1'!E40</f>
        <v>0</v>
      </c>
      <c r="AF40" s="26"/>
      <c r="AG40">
        <f t="shared" si="2"/>
        <v>182.35780165417552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1.9892901618929013</v>
      </c>
      <c r="F41">
        <f>GT_Spot!S41</f>
        <v>0</v>
      </c>
      <c r="G41">
        <f>PPCL_NG!S41</f>
        <v>18.79</v>
      </c>
      <c r="H41">
        <f>PPCL_Spot!S41</f>
        <v>62.413000625030044</v>
      </c>
      <c r="I41">
        <f>Bawana_NG!S41</f>
        <v>31.000600308895777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19.34</v>
      </c>
      <c r="AB41" s="117">
        <f>-STOA!Q41</f>
        <v>0</v>
      </c>
      <c r="AC41">
        <f t="shared" si="0"/>
        <v>1.1750894416432047</v>
      </c>
      <c r="AD41">
        <f t="shared" si="1"/>
        <v>132.35780165417552</v>
      </c>
      <c r="AE41">
        <f>'IDT-1'!E41</f>
        <v>0</v>
      </c>
      <c r="AF41" s="26"/>
      <c r="AG41">
        <f t="shared" si="2"/>
        <v>182.35780165417552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1.9892901618929013</v>
      </c>
      <c r="F42">
        <f>GT_Spot!S42</f>
        <v>0</v>
      </c>
      <c r="G42">
        <f>PPCL_NG!S42</f>
        <v>18.79</v>
      </c>
      <c r="H42">
        <f>PPCL_Spot!S42</f>
        <v>62.413000625030044</v>
      </c>
      <c r="I42">
        <f>Bawana_NG!S42</f>
        <v>31.000600308895777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22.24</v>
      </c>
      <c r="AB42" s="117">
        <f>-STOA!Q42</f>
        <v>0</v>
      </c>
      <c r="AC42">
        <f t="shared" si="0"/>
        <v>1.2006094416432047</v>
      </c>
      <c r="AD42">
        <f t="shared" si="1"/>
        <v>135.23228165417552</v>
      </c>
      <c r="AE42">
        <f>'IDT-1'!E42</f>
        <v>0</v>
      </c>
      <c r="AF42" s="26"/>
      <c r="AG42">
        <f t="shared" si="2"/>
        <v>185.23228165417552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1.9892901618929013</v>
      </c>
      <c r="F43">
        <f>GT_Spot!S43</f>
        <v>0</v>
      </c>
      <c r="G43">
        <f>PPCL_NG!S43</f>
        <v>18.79</v>
      </c>
      <c r="H43">
        <f>PPCL_Spot!S43</f>
        <v>62.413000625030044</v>
      </c>
      <c r="I43">
        <f>Bawana_NG!S43</f>
        <v>23.29150566993032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29.009999999999998</v>
      </c>
      <c r="AB43" s="117">
        <f>-STOA!Q43</f>
        <v>0</v>
      </c>
      <c r="AC43">
        <f t="shared" si="0"/>
        <v>1.1923454088203087</v>
      </c>
      <c r="AD43">
        <f t="shared" si="1"/>
        <v>134.30145104803296</v>
      </c>
      <c r="AE43">
        <f>'IDT-1'!E43</f>
        <v>0</v>
      </c>
      <c r="AF43" s="26"/>
      <c r="AG43">
        <f t="shared" si="2"/>
        <v>184.30145104803296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1.9892901618929013</v>
      </c>
      <c r="F44">
        <f>GT_Spot!S44</f>
        <v>0</v>
      </c>
      <c r="G44">
        <f>PPCL_NG!S44</f>
        <v>18.79</v>
      </c>
      <c r="H44">
        <f>PPCL_Spot!S44</f>
        <v>62.413000625030044</v>
      </c>
      <c r="I44">
        <f>Bawana_NG!S44</f>
        <v>31.000600308895777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33.849999999999994</v>
      </c>
      <c r="AB44" s="117">
        <f>-STOA!Q44</f>
        <v>0</v>
      </c>
      <c r="AC44">
        <f t="shared" si="0"/>
        <v>1.3027774416432047</v>
      </c>
      <c r="AD44">
        <f t="shared" si="1"/>
        <v>146.7401136541755</v>
      </c>
      <c r="AE44">
        <f>'IDT-1'!E44</f>
        <v>0</v>
      </c>
      <c r="AF44" s="26"/>
      <c r="AG44">
        <f t="shared" si="2"/>
        <v>196.7401136541755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1.9892901618929013</v>
      </c>
      <c r="F45">
        <f>GT_Spot!S45</f>
        <v>0</v>
      </c>
      <c r="G45">
        <f>PPCL_NG!S45</f>
        <v>18.79</v>
      </c>
      <c r="H45">
        <f>PPCL_Spot!S45</f>
        <v>62.413000625030044</v>
      </c>
      <c r="I45">
        <f>Bawana_NG!S45</f>
        <v>31.000600308895777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36.75</v>
      </c>
      <c r="AB45" s="117">
        <f>-STOA!Q45</f>
        <v>0</v>
      </c>
      <c r="AC45">
        <f t="shared" si="0"/>
        <v>1.3282974416432047</v>
      </c>
      <c r="AD45">
        <f t="shared" si="1"/>
        <v>149.61459365417551</v>
      </c>
      <c r="AE45">
        <f>'IDT-1'!E45</f>
        <v>0</v>
      </c>
      <c r="AF45" s="26"/>
      <c r="AG45">
        <f t="shared" si="2"/>
        <v>199.61459365417551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1.9892901618929013</v>
      </c>
      <c r="F46">
        <f>GT_Spot!S46</f>
        <v>0</v>
      </c>
      <c r="G46">
        <f>PPCL_NG!S46</f>
        <v>18.79</v>
      </c>
      <c r="H46">
        <f>PPCL_Spot!S46</f>
        <v>62.413000625030044</v>
      </c>
      <c r="I46">
        <f>Bawana_NG!S46</f>
        <v>31.000600308895777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37.72</v>
      </c>
      <c r="AB46" s="117">
        <f>-STOA!Q46</f>
        <v>0</v>
      </c>
      <c r="AC46">
        <f t="shared" si="0"/>
        <v>1.4645214416432046</v>
      </c>
      <c r="AD46">
        <f t="shared" si="1"/>
        <v>164.9583696541755</v>
      </c>
      <c r="AE46">
        <f>'IDT-1'!E46</f>
        <v>0</v>
      </c>
      <c r="AF46" s="26"/>
      <c r="AG46">
        <f t="shared" si="2"/>
        <v>214.9583696541755</v>
      </c>
      <c r="AI46" s="75">
        <f>PXIL!K46</f>
        <v>0</v>
      </c>
      <c r="AJ46" s="75">
        <f>PXIL!Q46</f>
        <v>0</v>
      </c>
      <c r="AK46" s="75">
        <f>RTM_IEX!K46</f>
        <v>14.51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1.9892901618929013</v>
      </c>
      <c r="F47">
        <f>GT_Spot!S47</f>
        <v>0</v>
      </c>
      <c r="G47">
        <f>PPCL_NG!S47</f>
        <v>18.79</v>
      </c>
      <c r="H47">
        <f>PPCL_Spot!S47</f>
        <v>62.413000625030044</v>
      </c>
      <c r="I47">
        <f>Bawana_NG!S47</f>
        <v>31.000600308895777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39.65</v>
      </c>
      <c r="AB47" s="117">
        <f>-STOA!Q47</f>
        <v>0</v>
      </c>
      <c r="AC47">
        <f t="shared" si="0"/>
        <v>1.3538174416432047</v>
      </c>
      <c r="AD47">
        <f t="shared" si="1"/>
        <v>152.48907365417551</v>
      </c>
      <c r="AE47">
        <f>'IDT-1'!E47</f>
        <v>0</v>
      </c>
      <c r="AF47" s="26"/>
      <c r="AG47">
        <f t="shared" si="2"/>
        <v>202.48907365417551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1.9892901618929013</v>
      </c>
      <c r="F48">
        <f>GT_Spot!S48</f>
        <v>0</v>
      </c>
      <c r="G48">
        <f>PPCL_NG!S48</f>
        <v>18.79</v>
      </c>
      <c r="H48">
        <f>PPCL_Spot!S48</f>
        <v>62.413000625030044</v>
      </c>
      <c r="I48">
        <f>Bawana_NG!S48</f>
        <v>23.29150566993032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42.55</v>
      </c>
      <c r="AB48" s="117">
        <f>-STOA!Q48</f>
        <v>0</v>
      </c>
      <c r="AC48">
        <f t="shared" si="0"/>
        <v>1.3114974088203086</v>
      </c>
      <c r="AD48">
        <f t="shared" si="1"/>
        <v>147.72229904803294</v>
      </c>
      <c r="AE48">
        <f>'IDT-1'!E48</f>
        <v>0</v>
      </c>
      <c r="AF48" s="26"/>
      <c r="AG48">
        <f t="shared" si="2"/>
        <v>197.72229904803294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1.9892901618929013</v>
      </c>
      <c r="F49">
        <f>GT_Spot!S49</f>
        <v>0</v>
      </c>
      <c r="G49">
        <f>PPCL_NG!S49</f>
        <v>18.79</v>
      </c>
      <c r="H49">
        <f>PPCL_Spot!S49</f>
        <v>62.413000625030044</v>
      </c>
      <c r="I49">
        <f>Bawana_NG!S49</f>
        <v>31.000600308895777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42.55</v>
      </c>
      <c r="AB49" s="117">
        <f>-STOA!Q49</f>
        <v>0</v>
      </c>
      <c r="AC49">
        <f t="shared" si="0"/>
        <v>1.3793374416432049</v>
      </c>
      <c r="AD49">
        <f t="shared" si="1"/>
        <v>155.36355365417552</v>
      </c>
      <c r="AE49">
        <f>'IDT-1'!E49</f>
        <v>0</v>
      </c>
      <c r="AF49" s="26"/>
      <c r="AG49">
        <f t="shared" si="2"/>
        <v>205.36355365417552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1.9892901618929013</v>
      </c>
      <c r="F50">
        <f>GT_Spot!S50</f>
        <v>0</v>
      </c>
      <c r="G50">
        <f>PPCL_NG!S50</f>
        <v>18.79</v>
      </c>
      <c r="H50">
        <f>PPCL_Spot!S50</f>
        <v>62.413000625030044</v>
      </c>
      <c r="I50">
        <f>Bawana_NG!S50</f>
        <v>31.000600308895777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46.42</v>
      </c>
      <c r="AB50" s="117">
        <f>-STOA!Q50</f>
        <v>0</v>
      </c>
      <c r="AC50">
        <f t="shared" si="0"/>
        <v>1.4133934416432048</v>
      </c>
      <c r="AD50">
        <f t="shared" si="1"/>
        <v>159.19949765417553</v>
      </c>
      <c r="AE50">
        <f>'IDT-1'!E50</f>
        <v>0</v>
      </c>
      <c r="AF50" s="26"/>
      <c r="AG50">
        <f t="shared" si="2"/>
        <v>209.19949765417553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1.9282689912826898</v>
      </c>
      <c r="F51">
        <f>GT_Spot!S51</f>
        <v>0</v>
      </c>
      <c r="G51">
        <f>PPCL_NG!S51</f>
        <v>18.79</v>
      </c>
      <c r="H51">
        <f>PPCL_Spot!S51</f>
        <v>62.413000625030044</v>
      </c>
      <c r="I51">
        <f>Bawana_NG!S51</f>
        <v>31.000600308895777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47.39</v>
      </c>
      <c r="AB51" s="117">
        <f>-STOA!Q51</f>
        <v>0</v>
      </c>
      <c r="AC51">
        <f t="shared" si="0"/>
        <v>1.5490804553418351</v>
      </c>
      <c r="AD51">
        <f t="shared" si="1"/>
        <v>174.4827894698667</v>
      </c>
      <c r="AE51">
        <f>'IDT-1'!E51</f>
        <v>0</v>
      </c>
      <c r="AF51" s="26"/>
      <c r="AG51">
        <f t="shared" si="2"/>
        <v>224.4827894698667</v>
      </c>
      <c r="AI51" s="75">
        <f>PXIL!K51</f>
        <v>0</v>
      </c>
      <c r="AJ51" s="75">
        <f>PXIL!Q51</f>
        <v>0</v>
      </c>
      <c r="AK51" s="75">
        <f>RTM_IEX!K51</f>
        <v>14.51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1.9274478330658107</v>
      </c>
      <c r="F52">
        <f>GT_Spot!S52</f>
        <v>0</v>
      </c>
      <c r="G52">
        <f>PPCL_NG!S52</f>
        <v>18.79</v>
      </c>
      <c r="H52">
        <f>PPCL_Spot!S52</f>
        <v>62.413000625030044</v>
      </c>
      <c r="I52">
        <f>Bawana_NG!S52</f>
        <v>31.000600308895777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51.26</v>
      </c>
      <c r="AB52" s="117">
        <f>-STOA!Q52</f>
        <v>0</v>
      </c>
      <c r="AC52">
        <f t="shared" si="0"/>
        <v>1.5831292291495263</v>
      </c>
      <c r="AD52">
        <f t="shared" si="1"/>
        <v>178.31791953784207</v>
      </c>
      <c r="AE52">
        <f>'IDT-1'!E52</f>
        <v>0</v>
      </c>
      <c r="AF52" s="26"/>
      <c r="AG52">
        <f t="shared" si="2"/>
        <v>228.31791953784207</v>
      </c>
      <c r="AI52" s="75">
        <f>PXIL!K52</f>
        <v>0</v>
      </c>
      <c r="AJ52" s="75">
        <f>PXIL!Q52</f>
        <v>0</v>
      </c>
      <c r="AK52" s="75">
        <f>RTM_IEX!K52</f>
        <v>14.51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1.9274478330658107</v>
      </c>
      <c r="F53">
        <f>GT_Spot!S53</f>
        <v>0</v>
      </c>
      <c r="G53">
        <f>PPCL_NG!S53</f>
        <v>18.79</v>
      </c>
      <c r="H53">
        <f>PPCL_Spot!S53</f>
        <v>62.413000625030044</v>
      </c>
      <c r="I53">
        <f>Bawana_NG!S53</f>
        <v>23.29150566993032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51.26</v>
      </c>
      <c r="AB53" s="117">
        <f>-STOA!Q53</f>
        <v>0</v>
      </c>
      <c r="AC53">
        <f t="shared" si="0"/>
        <v>1.3876011963266304</v>
      </c>
      <c r="AD53">
        <f t="shared" si="1"/>
        <v>156.29435293169954</v>
      </c>
      <c r="AE53">
        <f>'IDT-1'!E53</f>
        <v>0</v>
      </c>
      <c r="AF53" s="26"/>
      <c r="AG53">
        <f t="shared" si="2"/>
        <v>206.29435293169954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1.9274478330658107</v>
      </c>
      <c r="F54">
        <f>GT_Spot!S54</f>
        <v>0</v>
      </c>
      <c r="G54">
        <f>PPCL_NG!S54</f>
        <v>18.79</v>
      </c>
      <c r="H54">
        <f>PPCL_Spot!S54</f>
        <v>62.413000625030044</v>
      </c>
      <c r="I54">
        <f>Bawana_NG!S54</f>
        <v>31.000600308895777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52.22</v>
      </c>
      <c r="AB54" s="117">
        <f>-STOA!Q54</f>
        <v>0</v>
      </c>
      <c r="AC54">
        <f t="shared" si="0"/>
        <v>1.4638892291495265</v>
      </c>
      <c r="AD54">
        <f t="shared" si="1"/>
        <v>164.88715953784211</v>
      </c>
      <c r="AE54">
        <f>'IDT-1'!E54</f>
        <v>0</v>
      </c>
      <c r="AF54" s="26"/>
      <c r="AG54">
        <f t="shared" si="2"/>
        <v>214.88715953784211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1.9274478330658107</v>
      </c>
      <c r="F55">
        <f>GT_Spot!S55</f>
        <v>0</v>
      </c>
      <c r="G55">
        <f>PPCL_NG!S55</f>
        <v>18.79</v>
      </c>
      <c r="H55">
        <f>PPCL_Spot!S55</f>
        <v>62.413000625030044</v>
      </c>
      <c r="I55">
        <f>Bawana_NG!S55</f>
        <v>31.000600308895777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49.32</v>
      </c>
      <c r="AB55" s="117">
        <f>-STOA!Q55</f>
        <v>0</v>
      </c>
      <c r="AC55">
        <f t="shared" si="0"/>
        <v>1.5660572291495263</v>
      </c>
      <c r="AD55">
        <f t="shared" si="1"/>
        <v>176.39499153784209</v>
      </c>
      <c r="AE55">
        <f>'IDT-1'!E55</f>
        <v>0</v>
      </c>
      <c r="AF55" s="26"/>
      <c r="AG55">
        <f t="shared" si="2"/>
        <v>226.39499153784209</v>
      </c>
      <c r="AI55" s="75">
        <f>PXIL!K55</f>
        <v>0</v>
      </c>
      <c r="AJ55" s="75">
        <f>PXIL!Q55</f>
        <v>0</v>
      </c>
      <c r="AK55" s="75">
        <f>RTM_IEX!K55</f>
        <v>14.51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1.9274478330658107</v>
      </c>
      <c r="F56">
        <f>GT_Spot!S56</f>
        <v>0</v>
      </c>
      <c r="G56">
        <f>PPCL_NG!S56</f>
        <v>18.79</v>
      </c>
      <c r="H56">
        <f>PPCL_Spot!S56</f>
        <v>62.413000625030044</v>
      </c>
      <c r="I56">
        <f>Bawana_NG!S56</f>
        <v>31.000600308895777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47.39</v>
      </c>
      <c r="AB56" s="117">
        <f>-STOA!Q56</f>
        <v>0</v>
      </c>
      <c r="AC56">
        <f t="shared" si="0"/>
        <v>1.5490732291495264</v>
      </c>
      <c r="AD56">
        <f t="shared" si="1"/>
        <v>174.48197553784209</v>
      </c>
      <c r="AE56">
        <f>'IDT-1'!E56</f>
        <v>0</v>
      </c>
      <c r="AF56" s="26"/>
      <c r="AG56">
        <f t="shared" si="2"/>
        <v>224.48197553784209</v>
      </c>
      <c r="AI56" s="75">
        <f>PXIL!K56</f>
        <v>0</v>
      </c>
      <c r="AJ56" s="75">
        <f>PXIL!Q56</f>
        <v>0</v>
      </c>
      <c r="AK56" s="75">
        <f>RTM_IEX!K56</f>
        <v>14.51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1.9274478330658107</v>
      </c>
      <c r="F57">
        <f>GT_Spot!S57</f>
        <v>0</v>
      </c>
      <c r="G57">
        <f>PPCL_NG!S57</f>
        <v>18.79</v>
      </c>
      <c r="H57">
        <f>PPCL_Spot!S57</f>
        <v>62.413000625030044</v>
      </c>
      <c r="I57">
        <f>Bawana_NG!S57</f>
        <v>31.000600308895777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46.42</v>
      </c>
      <c r="AB57" s="117">
        <f>-STOA!Q57</f>
        <v>0</v>
      </c>
      <c r="AC57">
        <f t="shared" si="0"/>
        <v>1.5404492291495264</v>
      </c>
      <c r="AD57">
        <f t="shared" si="1"/>
        <v>173.51059953784213</v>
      </c>
      <c r="AE57">
        <f>'IDT-1'!E57</f>
        <v>0</v>
      </c>
      <c r="AF57" s="26"/>
      <c r="AG57">
        <f t="shared" si="2"/>
        <v>223.51059953784213</v>
      </c>
      <c r="AI57" s="75">
        <f>PXIL!K57</f>
        <v>0</v>
      </c>
      <c r="AJ57" s="75">
        <f>PXIL!Q57</f>
        <v>0</v>
      </c>
      <c r="AK57" s="75">
        <f>RTM_IEX!K57</f>
        <v>14.5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1.9274478330658107</v>
      </c>
      <c r="F58">
        <f>GT_Spot!S58</f>
        <v>0</v>
      </c>
      <c r="G58">
        <f>PPCL_NG!S58</f>
        <v>18.79</v>
      </c>
      <c r="H58">
        <f>PPCL_Spot!S58</f>
        <v>62.413000625030044</v>
      </c>
      <c r="I58">
        <f>Bawana_NG!S58</f>
        <v>23.29150566993032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47.39</v>
      </c>
      <c r="AB58" s="117">
        <f>-STOA!Q58</f>
        <v>0</v>
      </c>
      <c r="AC58">
        <f t="shared" si="0"/>
        <v>1.3535451963266305</v>
      </c>
      <c r="AD58">
        <f t="shared" si="1"/>
        <v>152.45840893169955</v>
      </c>
      <c r="AE58">
        <f>'IDT-1'!E58</f>
        <v>0</v>
      </c>
      <c r="AF58" s="26"/>
      <c r="AG58">
        <f t="shared" si="2"/>
        <v>202.45840893169955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1.8664526484751205</v>
      </c>
      <c r="F59">
        <f>GT_Spot!S59</f>
        <v>0</v>
      </c>
      <c r="G59">
        <f>PPCL_NG!S59</f>
        <v>18.79</v>
      </c>
      <c r="H59">
        <f>PPCL_Spot!S59</f>
        <v>62.413000625030044</v>
      </c>
      <c r="I59">
        <f>Bawana_NG!S59</f>
        <v>-0.97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95.740000000000009</v>
      </c>
      <c r="AB59" s="117">
        <f>-STOA!Q59</f>
        <v>0</v>
      </c>
      <c r="AC59">
        <f t="shared" si="0"/>
        <v>1.794918972503375</v>
      </c>
      <c r="AD59">
        <f t="shared" si="1"/>
        <v>200.2245343010018</v>
      </c>
      <c r="AE59">
        <f>'IDT-1'!E59</f>
        <v>0</v>
      </c>
      <c r="AF59" s="26"/>
      <c r="AG59">
        <f t="shared" si="2"/>
        <v>200.2245343010018</v>
      </c>
      <c r="AI59" s="75">
        <f>PXIL!K59</f>
        <v>0</v>
      </c>
      <c r="AJ59" s="75">
        <f>PXIL!Q59</f>
        <v>0</v>
      </c>
      <c r="AK59" s="75">
        <f>RTM_IEX!K59</f>
        <v>24.18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1.8664526484751205</v>
      </c>
      <c r="F60">
        <f>GT_Spot!S60</f>
        <v>0</v>
      </c>
      <c r="G60">
        <f>PPCL_NG!S60</f>
        <v>18.79</v>
      </c>
      <c r="H60">
        <f>PPCL_Spot!S60</f>
        <v>62.413000625030044</v>
      </c>
      <c r="I60">
        <f>Bawana_NG!S60</f>
        <v>3.88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100.57</v>
      </c>
      <c r="AB60" s="117">
        <f>-STOA!Q60</f>
        <v>0</v>
      </c>
      <c r="AC60">
        <f t="shared" si="0"/>
        <v>1.8629551888068454</v>
      </c>
      <c r="AD60">
        <f t="shared" si="1"/>
        <v>209.83649808469832</v>
      </c>
      <c r="AE60">
        <f>'IDT-1'!E60</f>
        <v>0</v>
      </c>
      <c r="AF60" s="26"/>
      <c r="AG60">
        <f t="shared" si="2"/>
        <v>209.83649808469832</v>
      </c>
      <c r="AI60" s="75">
        <f>PXIL!K60</f>
        <v>0</v>
      </c>
      <c r="AJ60" s="75">
        <f>PXIL!Q60</f>
        <v>0</v>
      </c>
      <c r="AK60" s="75">
        <f>RTM_IEX!K60</f>
        <v>24.18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1.8656063618290259</v>
      </c>
      <c r="F61">
        <f>GT_Spot!S61</f>
        <v>0</v>
      </c>
      <c r="G61">
        <f>PPCL_NG!S61</f>
        <v>18.79</v>
      </c>
      <c r="H61">
        <f>PPCL_Spot!S61</f>
        <v>62.413000625030044</v>
      </c>
      <c r="I61">
        <f>Bawana_NG!S61</f>
        <v>4.7982973783496163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117.01</v>
      </c>
      <c r="AB61" s="117">
        <f>-STOA!Q61</f>
        <v>0</v>
      </c>
      <c r="AC61">
        <f t="shared" si="0"/>
        <v>1.8880127584138366</v>
      </c>
      <c r="AD61">
        <f t="shared" si="1"/>
        <v>212.65889160679484</v>
      </c>
      <c r="AE61">
        <f>'IDT-1'!E61</f>
        <v>0</v>
      </c>
      <c r="AF61" s="26"/>
      <c r="AG61">
        <f t="shared" si="2"/>
        <v>212.65889160679484</v>
      </c>
      <c r="AI61" s="75">
        <f>PXIL!K61</f>
        <v>0</v>
      </c>
      <c r="AJ61" s="75">
        <f>PXIL!Q61</f>
        <v>0</v>
      </c>
      <c r="AK61" s="75">
        <f>RTM_IEX!K61</f>
        <v>9.67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1.8656063618290259</v>
      </c>
      <c r="F62">
        <f>GT_Spot!S62</f>
        <v>0</v>
      </c>
      <c r="G62">
        <f>PPCL_NG!S62</f>
        <v>18.79</v>
      </c>
      <c r="H62">
        <f>PPCL_Spot!S62</f>
        <v>62.413000625030044</v>
      </c>
      <c r="I62">
        <f>Bawana_NG!S62</f>
        <v>4.7982973783496163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117.97</v>
      </c>
      <c r="AB62" s="117">
        <f>-STOA!Q62</f>
        <v>0</v>
      </c>
      <c r="AC62">
        <f t="shared" si="0"/>
        <v>1.8964607584138367</v>
      </c>
      <c r="AD62">
        <f t="shared" si="1"/>
        <v>213.61044360679483</v>
      </c>
      <c r="AE62">
        <f>'IDT-1'!E62</f>
        <v>0</v>
      </c>
      <c r="AF62" s="26"/>
      <c r="AG62">
        <f t="shared" si="2"/>
        <v>213.61044360679483</v>
      </c>
      <c r="AI62" s="75">
        <f>PXIL!K62</f>
        <v>0</v>
      </c>
      <c r="AJ62" s="75">
        <f>PXIL!Q62</f>
        <v>0</v>
      </c>
      <c r="AK62" s="75">
        <f>RTM_IEX!K62</f>
        <v>9.67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1.8656063618290259</v>
      </c>
      <c r="F63">
        <f>GT_Spot!S63</f>
        <v>0</v>
      </c>
      <c r="G63">
        <f>PPCL_NG!S63</f>
        <v>18.79</v>
      </c>
      <c r="H63">
        <f>PPCL_Spot!S63</f>
        <v>62.413000625030044</v>
      </c>
      <c r="I63">
        <f>Bawana_NG!S63</f>
        <v>3.88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117.97</v>
      </c>
      <c r="AB63" s="117">
        <f>-STOA!Q63</f>
        <v>0</v>
      </c>
      <c r="AC63">
        <f t="shared" si="0"/>
        <v>1.8032837414843599</v>
      </c>
      <c r="AD63">
        <f t="shared" si="1"/>
        <v>203.1153232453747</v>
      </c>
      <c r="AE63">
        <f>'IDT-1'!E63</f>
        <v>0</v>
      </c>
      <c r="AF63" s="26"/>
      <c r="AG63">
        <f t="shared" si="2"/>
        <v>203.1153232453747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1.3181848076290694</v>
      </c>
      <c r="F64">
        <f>GT_Spot!S64</f>
        <v>0</v>
      </c>
      <c r="G64">
        <f>PPCL_NG!S64</f>
        <v>18.79</v>
      </c>
      <c r="H64">
        <f>PPCL_Spot!S64</f>
        <v>60</v>
      </c>
      <c r="I64">
        <f>Bawana_NG!S64</f>
        <v>3.88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116.03999999999999</v>
      </c>
      <c r="AB64" s="117">
        <f>-STOA!Q64</f>
        <v>0</v>
      </c>
      <c r="AC64">
        <f t="shared" si="0"/>
        <v>1.8453440263071359</v>
      </c>
      <c r="AD64">
        <f t="shared" si="1"/>
        <v>207.8528407813219</v>
      </c>
      <c r="AE64">
        <f>'IDT-1'!E64</f>
        <v>0</v>
      </c>
      <c r="AF64" s="26"/>
      <c r="AG64">
        <f t="shared" si="2"/>
        <v>207.8528407813219</v>
      </c>
      <c r="AI64" s="75">
        <f>PXIL!K64</f>
        <v>0</v>
      </c>
      <c r="AJ64" s="75">
        <f>PXIL!Q64</f>
        <v>0</v>
      </c>
      <c r="AK64" s="75">
        <f>RTM_IEX!K64</f>
        <v>9.67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1.3181848076290694</v>
      </c>
      <c r="F65">
        <f>GT_Spot!S65</f>
        <v>0</v>
      </c>
      <c r="G65">
        <f>PPCL_NG!S65</f>
        <v>18.79</v>
      </c>
      <c r="H65">
        <f>PPCL_Spot!S65</f>
        <v>60</v>
      </c>
      <c r="I65">
        <f>Bawana_NG!S65</f>
        <v>6.79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114.11</v>
      </c>
      <c r="AB65" s="117">
        <f>-STOA!Q65</f>
        <v>0</v>
      </c>
      <c r="AC65">
        <f t="shared" si="0"/>
        <v>1.8539680263071361</v>
      </c>
      <c r="AD65">
        <f t="shared" si="1"/>
        <v>208.82421678132192</v>
      </c>
      <c r="AE65">
        <f>'IDT-1'!E65</f>
        <v>0</v>
      </c>
      <c r="AF65" s="26"/>
      <c r="AG65">
        <f t="shared" si="2"/>
        <v>208.82421678132192</v>
      </c>
      <c r="AI65" s="75">
        <f>PXIL!K65</f>
        <v>0</v>
      </c>
      <c r="AJ65" s="75">
        <f>PXIL!Q65</f>
        <v>0</v>
      </c>
      <c r="AK65" s="75">
        <f>RTM_IEX!K65</f>
        <v>9.67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1.8972811671087533</v>
      </c>
      <c r="F66">
        <f>GT_Spot!S66</f>
        <v>0</v>
      </c>
      <c r="G66">
        <f>PPCL_NG!S66</f>
        <v>18.79</v>
      </c>
      <c r="H66">
        <f>PPCL_Spot!S66</f>
        <v>62.413000625030044</v>
      </c>
      <c r="I66">
        <f>Bawana_NG!S66</f>
        <v>19.399999999999999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113.14</v>
      </c>
      <c r="AB66" s="117">
        <f>-STOA!Q66</f>
        <v>0</v>
      </c>
      <c r="AC66">
        <f t="shared" si="0"/>
        <v>1.9827304797708216</v>
      </c>
      <c r="AD66">
        <f t="shared" si="1"/>
        <v>223.32755131236797</v>
      </c>
      <c r="AE66">
        <f>'IDT-1'!E66</f>
        <v>0</v>
      </c>
      <c r="AF66" s="26"/>
      <c r="AG66">
        <f t="shared" si="2"/>
        <v>223.32755131236797</v>
      </c>
      <c r="AI66" s="75">
        <f>PXIL!K66</f>
        <v>0</v>
      </c>
      <c r="AJ66" s="75">
        <f>PXIL!Q66</f>
        <v>0</v>
      </c>
      <c r="AK66" s="75">
        <f>RTM_IEX!K66</f>
        <v>9.67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1.8972811671087533</v>
      </c>
      <c r="F67">
        <f>GT_Spot!S67</f>
        <v>0</v>
      </c>
      <c r="G67">
        <f>PPCL_NG!S67</f>
        <v>18.79</v>
      </c>
      <c r="H67">
        <f>PPCL_Spot!S67</f>
        <v>62.413000625030044</v>
      </c>
      <c r="I67">
        <f>Bawana_NG!S67</f>
        <v>31.000600308895777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105.4</v>
      </c>
      <c r="AB67" s="117">
        <f>-STOA!Q67</f>
        <v>0</v>
      </c>
      <c r="AC67">
        <f t="shared" si="0"/>
        <v>2.0167037624891044</v>
      </c>
      <c r="AD67">
        <f t="shared" si="1"/>
        <v>227.15417833854548</v>
      </c>
      <c r="AE67">
        <f>'IDT-1'!E67</f>
        <v>0</v>
      </c>
      <c r="AF67" s="26"/>
      <c r="AG67">
        <f t="shared" si="2"/>
        <v>227.15417833854548</v>
      </c>
      <c r="AI67" s="75">
        <f>PXIL!K67</f>
        <v>0</v>
      </c>
      <c r="AJ67" s="75">
        <f>PXIL!Q67</f>
        <v>0</v>
      </c>
      <c r="AK67" s="75">
        <f>RTM_IEX!K67</f>
        <v>9.67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1.8972811671087533</v>
      </c>
      <c r="F68">
        <f>GT_Spot!S68</f>
        <v>0</v>
      </c>
      <c r="G68">
        <f>PPCL_NG!S68</f>
        <v>18.79</v>
      </c>
      <c r="H68">
        <f>PPCL_Spot!S68</f>
        <v>62.413000625030044</v>
      </c>
      <c r="I68">
        <f>Bawana_NG!S68</f>
        <v>10.00053716157686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102.5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1.7212872067926979</v>
      </c>
      <c r="AD68">
        <f t="shared" ref="AD68:AD98" si="4">SUM(B68:AB68,AI68:AR68)-AC68</f>
        <v>193.87953174692294</v>
      </c>
      <c r="AE68">
        <f>'IDT-1'!E68</f>
        <v>0</v>
      </c>
      <c r="AF68" s="26"/>
      <c r="AG68">
        <f t="shared" ref="AG68:AG98" si="5">SUM(AD68:AF68)+AT68</f>
        <v>193.87953174692294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1.8972811671087533</v>
      </c>
      <c r="F69">
        <f>GT_Spot!S69</f>
        <v>0</v>
      </c>
      <c r="G69">
        <f>PPCL_NG!S69</f>
        <v>18.79</v>
      </c>
      <c r="H69">
        <f>PPCL_Spot!S69</f>
        <v>62.413000625030044</v>
      </c>
      <c r="I69">
        <f>Bawana_NG!S69</f>
        <v>31.000600308895777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99.600000000000009</v>
      </c>
      <c r="AB69" s="117">
        <f>-STOA!Q69</f>
        <v>0</v>
      </c>
      <c r="AC69">
        <f t="shared" si="3"/>
        <v>1.9656637624891047</v>
      </c>
      <c r="AD69">
        <f t="shared" si="4"/>
        <v>221.4052183385455</v>
      </c>
      <c r="AE69">
        <f>'IDT-1'!E69</f>
        <v>0</v>
      </c>
      <c r="AF69" s="26"/>
      <c r="AG69">
        <f t="shared" si="5"/>
        <v>221.4052183385455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1.8972811671087533</v>
      </c>
      <c r="F70">
        <f>GT_Spot!S70</f>
        <v>0</v>
      </c>
      <c r="G70">
        <f>PPCL_NG!S70</f>
        <v>18.79</v>
      </c>
      <c r="H70">
        <f>PPCL_Spot!S70</f>
        <v>62.413000625030044</v>
      </c>
      <c r="I70">
        <f>Bawana_NG!S70</f>
        <v>31.000600308895777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96.7</v>
      </c>
      <c r="AB70" s="117">
        <f>-STOA!Q70</f>
        <v>0</v>
      </c>
      <c r="AC70">
        <f t="shared" si="3"/>
        <v>1.9401437624891045</v>
      </c>
      <c r="AD70">
        <f t="shared" si="4"/>
        <v>218.53073833854546</v>
      </c>
      <c r="AE70">
        <f>'IDT-1'!E70</f>
        <v>0</v>
      </c>
      <c r="AF70" s="26"/>
      <c r="AG70">
        <f t="shared" si="5"/>
        <v>218.53073833854546</v>
      </c>
      <c r="AI70" s="75">
        <f>PXIL!K70</f>
        <v>0</v>
      </c>
      <c r="AJ70" s="75">
        <f>PXIL!Q70</f>
        <v>0</v>
      </c>
      <c r="AK70" s="75">
        <f>RTM_IEX!K70</f>
        <v>9.67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1.8972811671087533</v>
      </c>
      <c r="F71">
        <f>GT_Spot!S71</f>
        <v>0</v>
      </c>
      <c r="G71">
        <f>PPCL_NG!S71</f>
        <v>18.79</v>
      </c>
      <c r="H71">
        <f>PPCL_Spot!S71</f>
        <v>62.413000625030044</v>
      </c>
      <c r="I71">
        <f>Bawana_NG!S71</f>
        <v>31.000600308895777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93.800000000000011</v>
      </c>
      <c r="AB71" s="117">
        <f>-STOA!Q71</f>
        <v>0</v>
      </c>
      <c r="AC71">
        <f t="shared" si="3"/>
        <v>1.9146237624891047</v>
      </c>
      <c r="AD71">
        <f t="shared" si="4"/>
        <v>215.65625833854548</v>
      </c>
      <c r="AE71">
        <f>'IDT-1'!E71</f>
        <v>0</v>
      </c>
      <c r="AF71" s="26"/>
      <c r="AG71">
        <f t="shared" si="5"/>
        <v>215.65625833854548</v>
      </c>
      <c r="AI71" s="75">
        <f>PXIL!K71</f>
        <v>0</v>
      </c>
      <c r="AJ71" s="75">
        <f>PXIL!Q71</f>
        <v>0</v>
      </c>
      <c r="AK71" s="75">
        <f>RTM_IEX!K71</f>
        <v>9.67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1.8972811671087533</v>
      </c>
      <c r="F72">
        <f>GT_Spot!S72</f>
        <v>0</v>
      </c>
      <c r="G72">
        <f>PPCL_NG!S72</f>
        <v>18.79</v>
      </c>
      <c r="H72">
        <f>PPCL_Spot!S72</f>
        <v>62.413000625030044</v>
      </c>
      <c r="I72">
        <f>Bawana_NG!S72</f>
        <v>31.000600308895777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80.27</v>
      </c>
      <c r="AB72" s="117">
        <f>-STOA!Q72</f>
        <v>0</v>
      </c>
      <c r="AC72">
        <f t="shared" si="3"/>
        <v>1.7104637624891044</v>
      </c>
      <c r="AD72">
        <f t="shared" si="4"/>
        <v>192.66041833854547</v>
      </c>
      <c r="AE72">
        <f>'IDT-1'!E72</f>
        <v>0</v>
      </c>
      <c r="AF72" s="26"/>
      <c r="AG72">
        <f t="shared" si="5"/>
        <v>192.66041833854547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1.8972811671087533</v>
      </c>
      <c r="F73">
        <f>GT_Spot!S73</f>
        <v>0</v>
      </c>
      <c r="G73">
        <f>PPCL_NG!S73</f>
        <v>18.79</v>
      </c>
      <c r="H73">
        <f>PPCL_Spot!S73</f>
        <v>62.413000625030044</v>
      </c>
      <c r="I73">
        <f>Bawana_NG!S73</f>
        <v>23.29150566993032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71.56</v>
      </c>
      <c r="AB73" s="117">
        <f>-STOA!Q73</f>
        <v>0</v>
      </c>
      <c r="AC73">
        <f t="shared" si="3"/>
        <v>1.5659757296662085</v>
      </c>
      <c r="AD73">
        <f t="shared" si="4"/>
        <v>176.38581173240291</v>
      </c>
      <c r="AE73">
        <f>'IDT-1'!E73</f>
        <v>0</v>
      </c>
      <c r="AF73" s="26"/>
      <c r="AG73">
        <f t="shared" si="5"/>
        <v>176.38581173240291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1.8972811671087533</v>
      </c>
      <c r="F74">
        <f>GT_Spot!S74</f>
        <v>0</v>
      </c>
      <c r="G74">
        <f>PPCL_NG!S74</f>
        <v>18.79</v>
      </c>
      <c r="H74">
        <f>PPCL_Spot!S74</f>
        <v>62.413000625030044</v>
      </c>
      <c r="I74">
        <f>Bawana_NG!S74</f>
        <v>31.000600308895777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62.86</v>
      </c>
      <c r="AB74" s="117">
        <f>-STOA!Q74</f>
        <v>0</v>
      </c>
      <c r="AC74">
        <f t="shared" si="3"/>
        <v>1.7274477624891045</v>
      </c>
      <c r="AD74">
        <f t="shared" si="4"/>
        <v>194.5734343385455</v>
      </c>
      <c r="AE74">
        <f>'IDT-1'!E74</f>
        <v>0</v>
      </c>
      <c r="AF74" s="26"/>
      <c r="AG74">
        <f t="shared" si="5"/>
        <v>194.5734343385455</v>
      </c>
      <c r="AI74" s="75">
        <f>PXIL!K74</f>
        <v>0</v>
      </c>
      <c r="AJ74" s="75">
        <f>PXIL!Q74</f>
        <v>0</v>
      </c>
      <c r="AK74" s="75">
        <f>RTM_IEX!K74</f>
        <v>19.34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1.8972811671087533</v>
      </c>
      <c r="F75">
        <f>GT_Spot!S75</f>
        <v>0</v>
      </c>
      <c r="G75">
        <f>PPCL_NG!S75</f>
        <v>18.79</v>
      </c>
      <c r="H75">
        <f>PPCL_Spot!S75</f>
        <v>62.413000625030044</v>
      </c>
      <c r="I75">
        <f>Bawana_NG!S75</f>
        <v>31.000600308895777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39.65</v>
      </c>
      <c r="Z75" s="75">
        <f>IEX!Q75</f>
        <v>0</v>
      </c>
      <c r="AA75" s="117">
        <f>STOA!K75</f>
        <v>34.82</v>
      </c>
      <c r="AB75" s="117">
        <f>-STOA!Q75</f>
        <v>0</v>
      </c>
      <c r="AC75">
        <f t="shared" si="3"/>
        <v>1.8296157624891043</v>
      </c>
      <c r="AD75">
        <f t="shared" si="4"/>
        <v>206.08126633854548</v>
      </c>
      <c r="AE75">
        <f>'IDT-1'!E75</f>
        <v>0</v>
      </c>
      <c r="AF75" s="26"/>
      <c r="AG75">
        <f t="shared" si="5"/>
        <v>206.08126633854548</v>
      </c>
      <c r="AI75" s="75">
        <f>PXIL!K75</f>
        <v>0</v>
      </c>
      <c r="AJ75" s="75">
        <f>PXIL!Q75</f>
        <v>0</v>
      </c>
      <c r="AK75" s="75">
        <f>RTM_IEX!K75</f>
        <v>19.34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1.8972811671087533</v>
      </c>
      <c r="F76">
        <f>GT_Spot!S76</f>
        <v>0</v>
      </c>
      <c r="G76">
        <f>PPCL_NG!S76</f>
        <v>18.79</v>
      </c>
      <c r="H76">
        <f>PPCL_Spot!S76</f>
        <v>62.413000625030044</v>
      </c>
      <c r="I76">
        <f>Bawana_NG!S76</f>
        <v>31.000549747328371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44.48</v>
      </c>
      <c r="Z76" s="75">
        <f>IEX!Q76</f>
        <v>0</v>
      </c>
      <c r="AA76" s="117">
        <f>STOA!K76</f>
        <v>28.05</v>
      </c>
      <c r="AB76" s="117">
        <f>-STOA!Q76</f>
        <v>0</v>
      </c>
      <c r="AC76">
        <f t="shared" si="3"/>
        <v>1.8125433175473114</v>
      </c>
      <c r="AD76">
        <f t="shared" si="4"/>
        <v>204.15828822191986</v>
      </c>
      <c r="AE76">
        <f>'IDT-1'!E76</f>
        <v>0</v>
      </c>
      <c r="AF76" s="26"/>
      <c r="AG76">
        <f t="shared" si="5"/>
        <v>204.15828822191986</v>
      </c>
      <c r="AI76" s="75">
        <f>PXIL!K76</f>
        <v>0</v>
      </c>
      <c r="AJ76" s="75">
        <f>PXIL!Q76</f>
        <v>0</v>
      </c>
      <c r="AK76" s="75">
        <f>RTM_IEX!K76</f>
        <v>19.34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1.8972811671087533</v>
      </c>
      <c r="F77">
        <f>GT_Spot!S77</f>
        <v>0</v>
      </c>
      <c r="G77">
        <f>PPCL_NG!S77</f>
        <v>18.79</v>
      </c>
      <c r="H77">
        <f>PPCL_Spot!S77</f>
        <v>62.413000625030044</v>
      </c>
      <c r="I77">
        <f>Bawana_NG!S77</f>
        <v>23.29150566993032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48.35</v>
      </c>
      <c r="Z77" s="75">
        <f>IEX!Q77</f>
        <v>0</v>
      </c>
      <c r="AA77" s="117">
        <f>STOA!K77</f>
        <v>22.240000000000002</v>
      </c>
      <c r="AB77" s="117">
        <f>-STOA!Q77</f>
        <v>0</v>
      </c>
      <c r="AC77">
        <f t="shared" si="3"/>
        <v>1.5574397296662084</v>
      </c>
      <c r="AD77">
        <f t="shared" si="4"/>
        <v>175.42434773240291</v>
      </c>
      <c r="AE77">
        <f>'IDT-1'!E77</f>
        <v>0</v>
      </c>
      <c r="AF77" s="26"/>
      <c r="AG77">
        <f t="shared" si="5"/>
        <v>175.42434773240291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1.9585099550417469</v>
      </c>
      <c r="F78">
        <f>GT_Spot!S78</f>
        <v>0</v>
      </c>
      <c r="G78">
        <f>PPCL_NG!S78</f>
        <v>18.79</v>
      </c>
      <c r="H78">
        <f>PPCL_Spot!S78</f>
        <v>62.413000625030044</v>
      </c>
      <c r="I78">
        <f>Bawana_NG!S78</f>
        <v>31.000600308895777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56.09</v>
      </c>
      <c r="Z78" s="75">
        <f>IEX!Q78</f>
        <v>0</v>
      </c>
      <c r="AA78" s="117">
        <f>STOA!K78</f>
        <v>14.510000000000002</v>
      </c>
      <c r="AB78" s="117">
        <f>-STOA!Q78</f>
        <v>0</v>
      </c>
      <c r="AC78">
        <f t="shared" si="3"/>
        <v>1.7960985758229144</v>
      </c>
      <c r="AD78">
        <f t="shared" si="4"/>
        <v>202.30601231314463</v>
      </c>
      <c r="AE78">
        <f>'IDT-1'!E78</f>
        <v>0</v>
      </c>
      <c r="AF78" s="26"/>
      <c r="AG78">
        <f t="shared" si="5"/>
        <v>202.30601231314463</v>
      </c>
      <c r="AI78" s="75">
        <f>PXIL!K78</f>
        <v>0</v>
      </c>
      <c r="AJ78" s="75">
        <f>PXIL!Q78</f>
        <v>0</v>
      </c>
      <c r="AK78" s="75">
        <f>RTM_IEX!K78</f>
        <v>19.34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1.9585099550417469</v>
      </c>
      <c r="F79">
        <f>GT_Spot!S79</f>
        <v>0</v>
      </c>
      <c r="G79">
        <f>PPCL_NG!S79</f>
        <v>18.79</v>
      </c>
      <c r="H79">
        <f>PPCL_Spot!S79</f>
        <v>62.413000625030044</v>
      </c>
      <c r="I79">
        <f>Bawana_NG!S79</f>
        <v>31.000600308895777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10.64</v>
      </c>
      <c r="AB79" s="117">
        <f>-STOA!Q79</f>
        <v>0</v>
      </c>
      <c r="AC79">
        <f t="shared" si="3"/>
        <v>1.0982585758229146</v>
      </c>
      <c r="AD79">
        <f t="shared" si="4"/>
        <v>123.70385231314465</v>
      </c>
      <c r="AE79">
        <f>'IDT-1'!E79</f>
        <v>0</v>
      </c>
      <c r="AF79" s="26"/>
      <c r="AG79">
        <f t="shared" si="5"/>
        <v>123.70385231314465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1.9585099550417469</v>
      </c>
      <c r="F80">
        <f>GT_Spot!S80</f>
        <v>0</v>
      </c>
      <c r="G80">
        <f>PPCL_NG!S80</f>
        <v>18.79</v>
      </c>
      <c r="H80">
        <f>PPCL_Spot!S80</f>
        <v>62.413000625030044</v>
      </c>
      <c r="I80">
        <f>Bawana_NG!S80</f>
        <v>31.000600308895777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37.71</v>
      </c>
      <c r="Z80" s="75">
        <f>IEX!Q80</f>
        <v>0</v>
      </c>
      <c r="AA80" s="117">
        <f>STOA!K80</f>
        <v>21.27</v>
      </c>
      <c r="AB80" s="117">
        <f>-STOA!Q80</f>
        <v>0</v>
      </c>
      <c r="AC80">
        <f t="shared" si="3"/>
        <v>1.5236505758229149</v>
      </c>
      <c r="AD80">
        <f t="shared" si="4"/>
        <v>171.61846031314465</v>
      </c>
      <c r="AE80">
        <f>'IDT-1'!E80</f>
        <v>0</v>
      </c>
      <c r="AF80" s="26"/>
      <c r="AG80">
        <f t="shared" si="5"/>
        <v>171.61846031314465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1.9585099550417469</v>
      </c>
      <c r="F81">
        <f>GT_Spot!S81</f>
        <v>0</v>
      </c>
      <c r="G81">
        <f>PPCL_NG!S81</f>
        <v>18.79</v>
      </c>
      <c r="H81">
        <f>PPCL_Spot!S81</f>
        <v>62.413000625030044</v>
      </c>
      <c r="I81">
        <f>Bawana_NG!S81</f>
        <v>31.000600308895777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46.42</v>
      </c>
      <c r="Z81" s="75">
        <f>IEX!Q81</f>
        <v>0</v>
      </c>
      <c r="AA81" s="117">
        <f>STOA!K81</f>
        <v>21.27</v>
      </c>
      <c r="AB81" s="117">
        <f>-STOA!Q81</f>
        <v>0</v>
      </c>
      <c r="AC81">
        <f t="shared" si="3"/>
        <v>1.7704905758229148</v>
      </c>
      <c r="AD81">
        <f t="shared" si="4"/>
        <v>199.42162031314467</v>
      </c>
      <c r="AE81">
        <f>'IDT-1'!E81</f>
        <v>0</v>
      </c>
      <c r="AF81" s="26"/>
      <c r="AG81">
        <f t="shared" si="5"/>
        <v>199.42162031314467</v>
      </c>
      <c r="AI81" s="75">
        <f>PXIL!K81</f>
        <v>0</v>
      </c>
      <c r="AJ81" s="75">
        <f>PXIL!Q81</f>
        <v>0</v>
      </c>
      <c r="AK81" s="75">
        <f>RTM_IEX!K81</f>
        <v>19.34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1.9585099550417469</v>
      </c>
      <c r="F82">
        <f>GT_Spot!S82</f>
        <v>0</v>
      </c>
      <c r="G82">
        <f>PPCL_NG!S82</f>
        <v>18.79</v>
      </c>
      <c r="H82">
        <f>PPCL_Spot!S82</f>
        <v>62.413000625030044</v>
      </c>
      <c r="I82">
        <f>Bawana_NG!S82</f>
        <v>31.000600308895777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46.42</v>
      </c>
      <c r="Z82" s="75">
        <f>IEX!Q82</f>
        <v>0</v>
      </c>
      <c r="AA82" s="117">
        <f>STOA!K82</f>
        <v>21.27</v>
      </c>
      <c r="AB82" s="117">
        <f>-STOA!Q82</f>
        <v>0</v>
      </c>
      <c r="AC82">
        <f t="shared" si="3"/>
        <v>1.6002985758229149</v>
      </c>
      <c r="AD82">
        <f t="shared" si="4"/>
        <v>180.25181231314468</v>
      </c>
      <c r="AE82">
        <f>'IDT-1'!E82</f>
        <v>0</v>
      </c>
      <c r="AF82" s="26"/>
      <c r="AG82">
        <f t="shared" si="5"/>
        <v>180.25181231314468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1.9585099550417469</v>
      </c>
      <c r="F83">
        <f>GT_Spot!S83</f>
        <v>0</v>
      </c>
      <c r="G83">
        <f>PPCL_NG!S83</f>
        <v>18.79</v>
      </c>
      <c r="H83">
        <f>PPCL_Spot!S83</f>
        <v>62.413000625030044</v>
      </c>
      <c r="I83">
        <f>Bawana_NG!S83</f>
        <v>31.000600308895777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51.25</v>
      </c>
      <c r="Z83" s="75">
        <f>IEX!Q83</f>
        <v>0</v>
      </c>
      <c r="AA83" s="117">
        <f>STOA!K83</f>
        <v>14.5</v>
      </c>
      <c r="AB83" s="117">
        <f>-STOA!Q83</f>
        <v>0</v>
      </c>
      <c r="AC83">
        <f t="shared" si="3"/>
        <v>1.7534185758229146</v>
      </c>
      <c r="AD83">
        <f t="shared" si="4"/>
        <v>197.49869231314466</v>
      </c>
      <c r="AE83">
        <f>'IDT-1'!E83</f>
        <v>0</v>
      </c>
      <c r="AF83" s="26"/>
      <c r="AG83">
        <f t="shared" si="5"/>
        <v>197.49869231314466</v>
      </c>
      <c r="AI83" s="75">
        <f>PXIL!K83</f>
        <v>0</v>
      </c>
      <c r="AJ83" s="75">
        <f>PXIL!Q83</f>
        <v>0</v>
      </c>
      <c r="AK83" s="75">
        <f>RTM_IEX!K83</f>
        <v>19.34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1.9585099550417469</v>
      </c>
      <c r="F84">
        <f>GT_Spot!S84</f>
        <v>0</v>
      </c>
      <c r="G84">
        <f>PPCL_NG!S84</f>
        <v>18.79</v>
      </c>
      <c r="H84">
        <f>PPCL_Spot!S84</f>
        <v>62.413000625030044</v>
      </c>
      <c r="I84">
        <f>Bawana_NG!S84</f>
        <v>30.96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14.5</v>
      </c>
      <c r="AB84" s="117">
        <f>-STOA!Q84</f>
        <v>0</v>
      </c>
      <c r="AC84">
        <f t="shared" si="3"/>
        <v>1.216965293104632</v>
      </c>
      <c r="AD84">
        <f t="shared" si="4"/>
        <v>137.07454528696715</v>
      </c>
      <c r="AE84">
        <f>'IDT-1'!E84</f>
        <v>0</v>
      </c>
      <c r="AF84" s="26"/>
      <c r="AG84">
        <f t="shared" si="5"/>
        <v>137.07454528696715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2.0203674867642478</v>
      </c>
      <c r="F85">
        <f>GT_Spot!S85</f>
        <v>0</v>
      </c>
      <c r="G85">
        <f>PPCL_NG!S85</f>
        <v>18.79</v>
      </c>
      <c r="H85">
        <f>PPCL_Spot!S85</f>
        <v>62.413000625030044</v>
      </c>
      <c r="I85">
        <f>Bawana_NG!S85</f>
        <v>30.96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48.35</v>
      </c>
      <c r="Z85" s="75">
        <f>IEX!Q85</f>
        <v>0</v>
      </c>
      <c r="AA85" s="117">
        <f>STOA!K85</f>
        <v>14.5</v>
      </c>
      <c r="AB85" s="117">
        <f>-STOA!Q85</f>
        <v>0</v>
      </c>
      <c r="AC85">
        <f t="shared" si="3"/>
        <v>1.6429896393837899</v>
      </c>
      <c r="AD85">
        <f t="shared" si="4"/>
        <v>185.06037847241049</v>
      </c>
      <c r="AE85">
        <f>'IDT-1'!E85</f>
        <v>0</v>
      </c>
      <c r="AF85" s="26"/>
      <c r="AG85">
        <f t="shared" si="5"/>
        <v>185.06037847241049</v>
      </c>
      <c r="AI85" s="75">
        <f>PXIL!K85</f>
        <v>0</v>
      </c>
      <c r="AJ85" s="75">
        <f>PXIL!Q85</f>
        <v>0</v>
      </c>
      <c r="AK85" s="75">
        <f>RTM_IEX!K85</f>
        <v>9.67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2.0203674867642478</v>
      </c>
      <c r="F86">
        <f>GT_Spot!S86</f>
        <v>0</v>
      </c>
      <c r="G86">
        <f>PPCL_NG!S86</f>
        <v>18.79</v>
      </c>
      <c r="H86">
        <f>PPCL_Spot!S86</f>
        <v>62.413000625030044</v>
      </c>
      <c r="I86">
        <f>Bawana_NG!S86</f>
        <v>30.96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47.38</v>
      </c>
      <c r="Z86" s="75">
        <f>IEX!Q86</f>
        <v>0</v>
      </c>
      <c r="AA86" s="117">
        <f>STOA!K86</f>
        <v>14.5</v>
      </c>
      <c r="AB86" s="117">
        <f>-STOA!Q86</f>
        <v>0</v>
      </c>
      <c r="AC86">
        <f t="shared" si="3"/>
        <v>1.7195496393837897</v>
      </c>
      <c r="AD86">
        <f t="shared" si="4"/>
        <v>193.68381847241051</v>
      </c>
      <c r="AE86">
        <f>'IDT-1'!E86</f>
        <v>0</v>
      </c>
      <c r="AF86" s="26"/>
      <c r="AG86">
        <f t="shared" si="5"/>
        <v>193.68381847241051</v>
      </c>
      <c r="AI86" s="75">
        <f>PXIL!K86</f>
        <v>0</v>
      </c>
      <c r="AJ86" s="75">
        <f>PXIL!Q86</f>
        <v>0</v>
      </c>
      <c r="AK86" s="75">
        <f>RTM_IEX!K86</f>
        <v>19.34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2.0203674867642478</v>
      </c>
      <c r="F87">
        <f>GT_Spot!S87</f>
        <v>0</v>
      </c>
      <c r="G87">
        <f>PPCL_NG!S87</f>
        <v>18.79</v>
      </c>
      <c r="H87">
        <f>PPCL_Spot!S87</f>
        <v>62.413000625030044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27.08</v>
      </c>
      <c r="Z87" s="75">
        <f>IEX!Q87</f>
        <v>0</v>
      </c>
      <c r="AA87" s="117">
        <f>STOA!K87</f>
        <v>32.880000000000003</v>
      </c>
      <c r="AB87" s="117">
        <f>-STOA!Q87</f>
        <v>0</v>
      </c>
      <c r="AC87">
        <f t="shared" si="3"/>
        <v>1.7030056393837896</v>
      </c>
      <c r="AD87">
        <f t="shared" si="4"/>
        <v>191.82036247241047</v>
      </c>
      <c r="AE87">
        <f>'IDT-1'!E87</f>
        <v>0</v>
      </c>
      <c r="AF87" s="26"/>
      <c r="AG87">
        <f t="shared" si="5"/>
        <v>191.82036247241047</v>
      </c>
      <c r="AI87" s="75">
        <f>PXIL!K87</f>
        <v>0</v>
      </c>
      <c r="AJ87" s="75">
        <f>PXIL!Q87</f>
        <v>0</v>
      </c>
      <c r="AK87" s="75">
        <f>RTM_IEX!K87</f>
        <v>19.34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2.0203674867642478</v>
      </c>
      <c r="F88">
        <f>GT_Spot!S88</f>
        <v>0</v>
      </c>
      <c r="G88">
        <f>PPCL_NG!S88</f>
        <v>18.79</v>
      </c>
      <c r="H88">
        <f>PPCL_Spot!S88</f>
        <v>62.413000625030044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26.12</v>
      </c>
      <c r="Z88" s="75">
        <f>IEX!Q88</f>
        <v>0</v>
      </c>
      <c r="AA88" s="117">
        <f>STOA!K88</f>
        <v>32.880000000000003</v>
      </c>
      <c r="AB88" s="117">
        <f>-STOA!Q88</f>
        <v>0</v>
      </c>
      <c r="AC88">
        <f t="shared" si="3"/>
        <v>1.6094616393837899</v>
      </c>
      <c r="AD88">
        <f t="shared" si="4"/>
        <v>181.28390647241048</v>
      </c>
      <c r="AE88">
        <f>'IDT-1'!E88</f>
        <v>0</v>
      </c>
      <c r="AF88" s="26"/>
      <c r="AG88">
        <f t="shared" si="5"/>
        <v>181.28390647241048</v>
      </c>
      <c r="AI88" s="75">
        <f>PXIL!K88</f>
        <v>0</v>
      </c>
      <c r="AJ88" s="75">
        <f>PXIL!Q88</f>
        <v>0</v>
      </c>
      <c r="AK88" s="75">
        <f>RTM_IEX!K88</f>
        <v>9.67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2.0203674867642478</v>
      </c>
      <c r="F89">
        <f>GT_Spot!S89</f>
        <v>0</v>
      </c>
      <c r="G89">
        <f>PPCL_NG!S89</f>
        <v>18.79</v>
      </c>
      <c r="H89">
        <f>PPCL_Spot!S89</f>
        <v>62.413000625030044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32.880000000000003</v>
      </c>
      <c r="AB89" s="117">
        <f>-STOA!Q89</f>
        <v>0</v>
      </c>
      <c r="AC89">
        <f t="shared" si="3"/>
        <v>1.2945096393837898</v>
      </c>
      <c r="AD89">
        <f t="shared" si="4"/>
        <v>145.80885847241049</v>
      </c>
      <c r="AE89">
        <f>'IDT-1'!E89</f>
        <v>0</v>
      </c>
      <c r="AF89" s="26"/>
      <c r="AG89">
        <f t="shared" si="5"/>
        <v>145.80885847241049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2.0203674867642478</v>
      </c>
      <c r="F90">
        <f>GT_Spot!S90</f>
        <v>0</v>
      </c>
      <c r="G90">
        <f>PPCL_NG!S90</f>
        <v>18.79</v>
      </c>
      <c r="H90">
        <f>PPCL_Spot!S90</f>
        <v>62.413000625030044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26.11</v>
      </c>
      <c r="Z90" s="75">
        <f>IEX!Q90</f>
        <v>0</v>
      </c>
      <c r="AA90" s="117">
        <f>STOA!K90</f>
        <v>32.880000000000003</v>
      </c>
      <c r="AB90" s="117">
        <f>-STOA!Q90</f>
        <v>0</v>
      </c>
      <c r="AC90">
        <f t="shared" si="3"/>
        <v>1.6944696393837897</v>
      </c>
      <c r="AD90">
        <f t="shared" si="4"/>
        <v>190.85889847241052</v>
      </c>
      <c r="AE90">
        <f>'IDT-1'!E90</f>
        <v>0</v>
      </c>
      <c r="AF90" s="26"/>
      <c r="AG90">
        <f t="shared" si="5"/>
        <v>190.85889847241052</v>
      </c>
      <c r="AI90" s="75">
        <f>PXIL!K90</f>
        <v>0</v>
      </c>
      <c r="AJ90" s="75">
        <f>PXIL!Q90</f>
        <v>0</v>
      </c>
      <c r="AK90" s="75">
        <f>RTM_IEX!K90</f>
        <v>19.34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2.0203674867642478</v>
      </c>
      <c r="F91">
        <f>GT_Spot!S91</f>
        <v>0</v>
      </c>
      <c r="G91">
        <f>PPCL_NG!S91</f>
        <v>18.79</v>
      </c>
      <c r="H91">
        <f>PPCL_Spot!S91</f>
        <v>62.413000625030044</v>
      </c>
      <c r="I91">
        <f>Bawana_NG!S91</f>
        <v>31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26.11</v>
      </c>
      <c r="Z91" s="75">
        <f>IEX!Q91</f>
        <v>0</v>
      </c>
      <c r="AA91" s="117">
        <f>STOA!K91</f>
        <v>32.880000000000003</v>
      </c>
      <c r="AB91" s="117">
        <f>-STOA!Q91</f>
        <v>0</v>
      </c>
      <c r="AC91">
        <f t="shared" si="3"/>
        <v>1.6944696393837897</v>
      </c>
      <c r="AD91">
        <f t="shared" si="4"/>
        <v>190.85889847241052</v>
      </c>
      <c r="AE91">
        <f>'IDT-1'!E91</f>
        <v>0</v>
      </c>
      <c r="AF91" s="26"/>
      <c r="AG91">
        <f t="shared" si="5"/>
        <v>190.85889847241052</v>
      </c>
      <c r="AI91" s="75">
        <f>PXIL!K91</f>
        <v>0</v>
      </c>
      <c r="AJ91" s="75">
        <f>PXIL!Q91</f>
        <v>0</v>
      </c>
      <c r="AK91" s="75">
        <f>RTM_IEX!K91</f>
        <v>19.34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1.5019789734075448</v>
      </c>
      <c r="F92">
        <f>GT_Spot!S92</f>
        <v>0</v>
      </c>
      <c r="G92">
        <f>PPCL_NG!S92</f>
        <v>18.79</v>
      </c>
      <c r="H92">
        <f>PPCL_Spot!S92</f>
        <v>60</v>
      </c>
      <c r="I92">
        <f>Bawana_NG!S92</f>
        <v>31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25.14</v>
      </c>
      <c r="Z92" s="75">
        <f>IEX!Q92</f>
        <v>0</v>
      </c>
      <c r="AA92" s="117">
        <f>STOA!K92</f>
        <v>32.880000000000003</v>
      </c>
      <c r="AB92" s="117">
        <f>-STOA!Q92</f>
        <v>0</v>
      </c>
      <c r="AC92">
        <f t="shared" si="3"/>
        <v>1.5750414149659864</v>
      </c>
      <c r="AD92">
        <f t="shared" si="4"/>
        <v>177.40693755844151</v>
      </c>
      <c r="AE92">
        <f>'IDT-1'!E92</f>
        <v>0</v>
      </c>
      <c r="AF92" s="26"/>
      <c r="AG92">
        <f t="shared" si="5"/>
        <v>177.40693755844151</v>
      </c>
      <c r="AI92" s="75">
        <f>PXIL!K92</f>
        <v>0</v>
      </c>
      <c r="AJ92" s="75">
        <f>PXIL!Q92</f>
        <v>0</v>
      </c>
      <c r="AK92" s="75">
        <f>RTM_IEX!K92</f>
        <v>9.67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1.5019789734075448</v>
      </c>
      <c r="F93">
        <f>GT_Spot!S93</f>
        <v>0</v>
      </c>
      <c r="G93">
        <f>PPCL_NG!S93</f>
        <v>18.79</v>
      </c>
      <c r="H93">
        <f>PPCL_Spot!S93</f>
        <v>60</v>
      </c>
      <c r="I93">
        <f>Bawana_NG!S93</f>
        <v>30.96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26.11</v>
      </c>
      <c r="Z93" s="75">
        <f>IEX!Q93</f>
        <v>0</v>
      </c>
      <c r="AA93" s="117">
        <f>STOA!K93</f>
        <v>32.880000000000003</v>
      </c>
      <c r="AB93" s="117">
        <f>-STOA!Q93</f>
        <v>0</v>
      </c>
      <c r="AC93">
        <f t="shared" si="3"/>
        <v>1.5832254149659863</v>
      </c>
      <c r="AD93">
        <f t="shared" si="4"/>
        <v>178.32875355844152</v>
      </c>
      <c r="AE93">
        <f>'IDT-1'!E93</f>
        <v>0</v>
      </c>
      <c r="AF93" s="26"/>
      <c r="AG93">
        <f t="shared" si="5"/>
        <v>178.32875355844152</v>
      </c>
      <c r="AI93" s="75">
        <f>PXIL!K93</f>
        <v>0</v>
      </c>
      <c r="AJ93" s="75">
        <f>PXIL!Q93</f>
        <v>0</v>
      </c>
      <c r="AK93" s="75">
        <f>RTM_IEX!K93</f>
        <v>9.67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1.5019789734075448</v>
      </c>
      <c r="F94">
        <f>GT_Spot!S94</f>
        <v>0</v>
      </c>
      <c r="G94">
        <f>PPCL_NG!S94</f>
        <v>18.79</v>
      </c>
      <c r="H94">
        <f>PPCL_Spot!S94</f>
        <v>60</v>
      </c>
      <c r="I94">
        <f>Bawana_NG!S94</f>
        <v>30.96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32.880000000000003</v>
      </c>
      <c r="AB94" s="117">
        <f>-STOA!Q94</f>
        <v>0</v>
      </c>
      <c r="AC94">
        <f t="shared" si="3"/>
        <v>1.2683614149659865</v>
      </c>
      <c r="AD94">
        <f t="shared" si="4"/>
        <v>142.86361755844155</v>
      </c>
      <c r="AE94">
        <f>'IDT-1'!E94</f>
        <v>0</v>
      </c>
      <c r="AF94" s="26"/>
      <c r="AG94">
        <f t="shared" si="5"/>
        <v>142.86361755844155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1.5019789734075448</v>
      </c>
      <c r="F95">
        <f>GT_Spot!S95</f>
        <v>0</v>
      </c>
      <c r="G95">
        <f>PPCL_NG!S95</f>
        <v>18.79</v>
      </c>
      <c r="H95">
        <f>PPCL_Spot!S95</f>
        <v>62.413000625030044</v>
      </c>
      <c r="I95">
        <f>Bawana_NG!S95</f>
        <v>30.96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26.11</v>
      </c>
      <c r="Z95" s="75">
        <f>IEX!Q95</f>
        <v>0</v>
      </c>
      <c r="AA95" s="117">
        <f>STOA!K95</f>
        <v>32.880000000000003</v>
      </c>
      <c r="AB95" s="117">
        <f>-STOA!Q95</f>
        <v>0</v>
      </c>
      <c r="AC95">
        <f t="shared" si="3"/>
        <v>1.6895558204662509</v>
      </c>
      <c r="AD95">
        <f t="shared" si="4"/>
        <v>190.30542377797136</v>
      </c>
      <c r="AE95">
        <f>'IDT-1'!E95</f>
        <v>0</v>
      </c>
      <c r="AF95" s="26"/>
      <c r="AG95">
        <f t="shared" si="5"/>
        <v>190.30542377797136</v>
      </c>
      <c r="AI95" s="75">
        <f>PXIL!K95</f>
        <v>0</v>
      </c>
      <c r="AJ95" s="75">
        <f>PXIL!Q95</f>
        <v>0</v>
      </c>
      <c r="AK95" s="75">
        <f>RTM_IEX!K95</f>
        <v>19.34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1.5019789734075448</v>
      </c>
      <c r="F96">
        <f>GT_Spot!S96</f>
        <v>0</v>
      </c>
      <c r="G96">
        <f>PPCL_NG!S96</f>
        <v>18.79</v>
      </c>
      <c r="H96">
        <f>PPCL_Spot!S96</f>
        <v>62.413000625030044</v>
      </c>
      <c r="I96">
        <f>Bawana_NG!S96</f>
        <v>30.96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23.21</v>
      </c>
      <c r="Z96" s="75">
        <f>IEX!Q96</f>
        <v>0</v>
      </c>
      <c r="AA96" s="117">
        <f>STOA!K96</f>
        <v>32.880000000000003</v>
      </c>
      <c r="AB96" s="117">
        <f>-STOA!Q96</f>
        <v>0</v>
      </c>
      <c r="AC96">
        <f t="shared" si="3"/>
        <v>1.6640358204662506</v>
      </c>
      <c r="AD96">
        <f t="shared" si="4"/>
        <v>187.43094377797135</v>
      </c>
      <c r="AE96">
        <f>'IDT-1'!E96</f>
        <v>0</v>
      </c>
      <c r="AF96" s="26"/>
      <c r="AG96">
        <f t="shared" si="5"/>
        <v>187.43094377797135</v>
      </c>
      <c r="AI96" s="75">
        <f>PXIL!K96</f>
        <v>0</v>
      </c>
      <c r="AJ96" s="75">
        <f>PXIL!Q96</f>
        <v>0</v>
      </c>
      <c r="AK96" s="75">
        <f>RTM_IEX!K96</f>
        <v>19.34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1.5019789734075448</v>
      </c>
      <c r="F97">
        <f>GT_Spot!S97</f>
        <v>0</v>
      </c>
      <c r="G97">
        <f>PPCL_NG!S97</f>
        <v>18.79</v>
      </c>
      <c r="H97">
        <f>PPCL_Spot!S97</f>
        <v>62.413000625030044</v>
      </c>
      <c r="I97">
        <f>Bawana_NG!S97</f>
        <v>30.96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22.24</v>
      </c>
      <c r="Z97" s="75">
        <f>IEX!Q97</f>
        <v>0</v>
      </c>
      <c r="AA97" s="117">
        <f>STOA!K97</f>
        <v>32.880000000000003</v>
      </c>
      <c r="AB97" s="117">
        <f>-STOA!Q97</f>
        <v>0</v>
      </c>
      <c r="AC97">
        <f t="shared" si="3"/>
        <v>1.6554998204662508</v>
      </c>
      <c r="AD97">
        <f t="shared" si="4"/>
        <v>186.46947977797134</v>
      </c>
      <c r="AE97">
        <f>'IDT-1'!E97</f>
        <v>0</v>
      </c>
      <c r="AF97" s="26"/>
      <c r="AG97">
        <f t="shared" si="5"/>
        <v>186.46947977797134</v>
      </c>
      <c r="AI97" s="75">
        <f>PXIL!K97</f>
        <v>0</v>
      </c>
      <c r="AJ97" s="75">
        <f>PXIL!Q97</f>
        <v>0</v>
      </c>
      <c r="AK97" s="75">
        <f>RTM_IEX!K97</f>
        <v>19.34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1.5019789734075448</v>
      </c>
      <c r="F98">
        <f>GT_Spot!S98</f>
        <v>0</v>
      </c>
      <c r="G98">
        <f>PPCL_NG!S98</f>
        <v>18.79</v>
      </c>
      <c r="H98">
        <f>PPCL_Spot!S98</f>
        <v>62.413000625030044</v>
      </c>
      <c r="I98">
        <f>Bawana_NG!S98</f>
        <v>30.96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19.34</v>
      </c>
      <c r="Z98" s="75">
        <f>IEX!Q98</f>
        <v>0</v>
      </c>
      <c r="AA98" s="117">
        <f>STOA!K98</f>
        <v>32.880000000000003</v>
      </c>
      <c r="AB98" s="117">
        <f>-STOA!Q98</f>
        <v>0</v>
      </c>
      <c r="AC98">
        <f t="shared" si="3"/>
        <v>1.629979820466251</v>
      </c>
      <c r="AD98">
        <f t="shared" si="4"/>
        <v>183.59499977797134</v>
      </c>
      <c r="AE98">
        <f>'IDT-1'!E98</f>
        <v>0</v>
      </c>
      <c r="AF98" s="26"/>
      <c r="AG98">
        <f t="shared" si="5"/>
        <v>183.59499977797134</v>
      </c>
      <c r="AI98" s="75">
        <f>PXIL!K98</f>
        <v>0</v>
      </c>
      <c r="AJ98" s="75">
        <f>PXIL!Q98</f>
        <v>0</v>
      </c>
      <c r="AK98" s="75">
        <f>RTM_IEX!K98</f>
        <v>19.34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4.5694682284614721E-2</v>
      </c>
      <c r="F99">
        <f t="shared" si="6"/>
        <v>0</v>
      </c>
      <c r="G99">
        <f t="shared" si="6"/>
        <v>0.45095999999999947</v>
      </c>
      <c r="H99">
        <f t="shared" si="6"/>
        <v>1.4942925140631755</v>
      </c>
      <c r="I99">
        <f t="shared" si="6"/>
        <v>0.67212869462964686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0.27753499999999998</v>
      </c>
      <c r="Z99" s="75">
        <f t="shared" si="6"/>
        <v>0</v>
      </c>
      <c r="AA99" s="117">
        <f t="shared" si="6"/>
        <v>0.87154250000000022</v>
      </c>
      <c r="AB99" s="117">
        <f t="shared" si="6"/>
        <v>0</v>
      </c>
      <c r="AC99">
        <f t="shared" si="6"/>
        <v>3.5453582681602251E-2</v>
      </c>
      <c r="AD99">
        <f t="shared" si="6"/>
        <v>3.8897698082958354</v>
      </c>
      <c r="AE99">
        <f t="shared" si="6"/>
        <v>0</v>
      </c>
      <c r="AG99">
        <f t="shared" si="6"/>
        <v>4.2397698082958337</v>
      </c>
      <c r="AI99">
        <f t="shared" si="6"/>
        <v>0</v>
      </c>
      <c r="AJ99">
        <f t="shared" si="6"/>
        <v>0</v>
      </c>
      <c r="AK99">
        <f t="shared" si="6"/>
        <v>0.16439500000000001</v>
      </c>
      <c r="AL99">
        <f t="shared" si="6"/>
        <v>-5.1325000000000003E-2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299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301</v>
      </c>
      <c r="U1" s="222" t="s">
        <v>302</v>
      </c>
      <c r="V1" s="107" t="s">
        <v>315</v>
      </c>
      <c r="W1" s="107" t="s">
        <v>301</v>
      </c>
      <c r="X1" s="214" t="s">
        <v>334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314</v>
      </c>
      <c r="U2" s="222"/>
      <c r="V2" s="107" t="s">
        <v>303</v>
      </c>
      <c r="W2" s="107" t="s">
        <v>303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12.48060002884754</v>
      </c>
      <c r="I3">
        <f>Bawana_NG!R3</f>
        <v>5.5499999999999989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0.22581328025385833</v>
      </c>
      <c r="AD3">
        <f>SUM(B3:AB3,AI3:AR3)-AC3</f>
        <v>25.434786748593677</v>
      </c>
      <c r="AE3">
        <f>'IDT-1'!D3</f>
        <v>0</v>
      </c>
      <c r="AF3" s="26"/>
      <c r="AG3">
        <f>SUM(AD3:AF3)</f>
        <v>25.434786748593677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12.48060002884754</v>
      </c>
      <c r="I4">
        <f>Bawana_NG!R4</f>
        <v>5.5499999999999989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0.22581328025385833</v>
      </c>
      <c r="AD4">
        <f t="shared" ref="AD4:AD67" si="1">SUM(B4:AB4,AI4:AR4)-AC4</f>
        <v>25.434786748593677</v>
      </c>
      <c r="AE4">
        <f>'IDT-1'!D4</f>
        <v>0</v>
      </c>
      <c r="AF4" s="26"/>
      <c r="AG4">
        <f t="shared" ref="AG4:AG67" si="2">SUM(AD4:AF4)</f>
        <v>25.434786748593677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12.48060002884754</v>
      </c>
      <c r="I5">
        <f>Bawana_NG!R5</f>
        <v>5.5499999999999989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0.22581328025385833</v>
      </c>
      <c r="AD5">
        <f t="shared" si="1"/>
        <v>25.434786748593677</v>
      </c>
      <c r="AE5">
        <f>'IDT-1'!D5</f>
        <v>0</v>
      </c>
      <c r="AF5" s="26"/>
      <c r="AG5">
        <f t="shared" si="2"/>
        <v>25.434786748593677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12.48060002884754</v>
      </c>
      <c r="I6">
        <f>Bawana_NG!R6</f>
        <v>5.5499999999999989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0.22581328025385833</v>
      </c>
      <c r="AD6">
        <f t="shared" si="1"/>
        <v>25.434786748593677</v>
      </c>
      <c r="AE6">
        <f>'IDT-1'!D6</f>
        <v>0</v>
      </c>
      <c r="AF6" s="26"/>
      <c r="AG6">
        <f t="shared" si="2"/>
        <v>25.434786748593677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12.48060002884754</v>
      </c>
      <c r="I7">
        <f>Bawana_NG!R7</f>
        <v>5.5499999999999989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0.33642928025385832</v>
      </c>
      <c r="AD7">
        <f t="shared" si="1"/>
        <v>37.894170748593673</v>
      </c>
      <c r="AE7">
        <f>'IDT-1'!D7</f>
        <v>0</v>
      </c>
      <c r="AF7" s="26"/>
      <c r="AG7">
        <f t="shared" si="2"/>
        <v>37.894170748593673</v>
      </c>
      <c r="AI7" s="75">
        <f>PXIL!L7</f>
        <v>0</v>
      </c>
      <c r="AJ7" s="75">
        <f>PXIL!R7</f>
        <v>0</v>
      </c>
      <c r="AK7" s="75">
        <f>RTM_IEX!L7</f>
        <v>12.57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12.48060002884754</v>
      </c>
      <c r="I8">
        <f>Bawana_NG!R8</f>
        <v>5.5499999999999989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0.22581328025385833</v>
      </c>
      <c r="AD8">
        <f t="shared" si="1"/>
        <v>25.434786748593677</v>
      </c>
      <c r="AE8">
        <f>'IDT-1'!D8</f>
        <v>0</v>
      </c>
      <c r="AF8" s="26"/>
      <c r="AG8">
        <f t="shared" si="2"/>
        <v>25.434786748593677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12.48060002884754</v>
      </c>
      <c r="I9">
        <f>Bawana_NG!R9</f>
        <v>5.5499999999999989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0.22581328025385833</v>
      </c>
      <c r="AD9">
        <f t="shared" si="1"/>
        <v>25.434786748593677</v>
      </c>
      <c r="AE9">
        <f>'IDT-1'!D9</f>
        <v>0</v>
      </c>
      <c r="AF9" s="26"/>
      <c r="AG9">
        <f t="shared" si="2"/>
        <v>25.434786748593677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12.48060002884754</v>
      </c>
      <c r="I10">
        <f>Bawana_NG!R10</f>
        <v>5.5499999999999989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0.22581328025385833</v>
      </c>
      <c r="AD10">
        <f t="shared" si="1"/>
        <v>25.434786748593677</v>
      </c>
      <c r="AE10">
        <f>'IDT-1'!D10</f>
        <v>0</v>
      </c>
      <c r="AF10" s="26"/>
      <c r="AG10">
        <f t="shared" si="2"/>
        <v>25.434786748593677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12.48060002884754</v>
      </c>
      <c r="I11">
        <f>Bawana_NG!R11</f>
        <v>5.5499999999999989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0.22581328025385833</v>
      </c>
      <c r="AD11">
        <f t="shared" si="1"/>
        <v>25.434786748593677</v>
      </c>
      <c r="AE11">
        <f>'IDT-1'!D11</f>
        <v>0</v>
      </c>
      <c r="AF11" s="26"/>
      <c r="AG11">
        <f t="shared" si="2"/>
        <v>25.434786748593677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12.48060002884754</v>
      </c>
      <c r="I12">
        <f>Bawana_NG!R12</f>
        <v>5.5499999999999989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0.22581328025385833</v>
      </c>
      <c r="AD12">
        <f t="shared" si="1"/>
        <v>25.434786748593677</v>
      </c>
      <c r="AE12">
        <f>'IDT-1'!D12</f>
        <v>0</v>
      </c>
      <c r="AF12" s="26"/>
      <c r="AG12">
        <f t="shared" si="2"/>
        <v>25.434786748593677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12.48060002884754</v>
      </c>
      <c r="I13">
        <f>Bawana_NG!R13</f>
        <v>5.5499999999999989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0.32366928025385833</v>
      </c>
      <c r="AD13">
        <f t="shared" si="1"/>
        <v>36.456930748593678</v>
      </c>
      <c r="AE13">
        <f>'IDT-1'!D13</f>
        <v>0</v>
      </c>
      <c r="AF13" s="26"/>
      <c r="AG13">
        <f t="shared" si="2"/>
        <v>36.456930748593678</v>
      </c>
      <c r="AI13" s="75">
        <f>PXIL!L13</f>
        <v>0</v>
      </c>
      <c r="AJ13" s="75">
        <f>PXIL!R13</f>
        <v>0</v>
      </c>
      <c r="AK13" s="75">
        <f>RTM_IEX!L13</f>
        <v>11.12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12.48060002884754</v>
      </c>
      <c r="I14">
        <f>Bawana_NG!R14</f>
        <v>5.5499999999999989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0.25986928025385836</v>
      </c>
      <c r="AD14">
        <f t="shared" si="1"/>
        <v>29.270730748593678</v>
      </c>
      <c r="AE14">
        <f>'IDT-1'!D14</f>
        <v>0</v>
      </c>
      <c r="AF14" s="26"/>
      <c r="AG14">
        <f t="shared" si="2"/>
        <v>29.270730748593678</v>
      </c>
      <c r="AI14" s="75">
        <f>PXIL!L14</f>
        <v>0</v>
      </c>
      <c r="AJ14" s="75">
        <f>PXIL!R14</f>
        <v>0</v>
      </c>
      <c r="AK14" s="75">
        <f>RTM_IEX!L14</f>
        <v>3.87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12.48060002884754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0.28776528025385839</v>
      </c>
      <c r="AD15">
        <f t="shared" si="1"/>
        <v>32.412834748593681</v>
      </c>
      <c r="AE15">
        <f>'IDT-1'!D15</f>
        <v>0</v>
      </c>
      <c r="AF15" s="26"/>
      <c r="AG15">
        <f t="shared" si="2"/>
        <v>32.412834748593681</v>
      </c>
      <c r="AI15" s="75">
        <f>PXIL!L15</f>
        <v>0</v>
      </c>
      <c r="AJ15" s="75">
        <f>PXIL!R15</f>
        <v>0</v>
      </c>
      <c r="AK15" s="75">
        <f>RTM_IEX!L15</f>
        <v>6.77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12.48060002884754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0.2792292802538584</v>
      </c>
      <c r="AD16">
        <f t="shared" si="1"/>
        <v>31.451370748593682</v>
      </c>
      <c r="AE16">
        <f>'IDT-1'!D16</f>
        <v>0</v>
      </c>
      <c r="AF16" s="26"/>
      <c r="AG16">
        <f t="shared" si="2"/>
        <v>31.451370748593682</v>
      </c>
      <c r="AI16" s="75">
        <f>PXIL!L16</f>
        <v>0</v>
      </c>
      <c r="AJ16" s="75">
        <f>PXIL!R16</f>
        <v>0</v>
      </c>
      <c r="AK16" s="75">
        <f>RTM_IEX!L16</f>
        <v>5.8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12.48060002884754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0.28776528025385839</v>
      </c>
      <c r="AD17">
        <f t="shared" si="1"/>
        <v>32.412834748593681</v>
      </c>
      <c r="AE17">
        <f>'IDT-1'!D17</f>
        <v>0</v>
      </c>
      <c r="AF17" s="26"/>
      <c r="AG17">
        <f t="shared" si="2"/>
        <v>32.412834748593681</v>
      </c>
      <c r="AI17" s="75">
        <f>PXIL!L17</f>
        <v>0</v>
      </c>
      <c r="AJ17" s="75">
        <f>PXIL!R17</f>
        <v>0</v>
      </c>
      <c r="AK17" s="75">
        <f>RTM_IEX!L17</f>
        <v>6.77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12.48060002884754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0.2792292802538584</v>
      </c>
      <c r="AD18">
        <f t="shared" si="1"/>
        <v>31.451370748593682</v>
      </c>
      <c r="AE18">
        <f>'IDT-1'!D18</f>
        <v>0</v>
      </c>
      <c r="AF18" s="26"/>
      <c r="AG18">
        <f t="shared" si="2"/>
        <v>31.451370748593682</v>
      </c>
      <c r="AI18" s="75">
        <f>PXIL!L18</f>
        <v>0</v>
      </c>
      <c r="AJ18" s="75">
        <f>PXIL!R18</f>
        <v>0</v>
      </c>
      <c r="AK18" s="75">
        <f>RTM_IEX!L18</f>
        <v>5.8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12.48060002884754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0.31328528025385838</v>
      </c>
      <c r="AD19">
        <f t="shared" si="1"/>
        <v>35.28731474859368</v>
      </c>
      <c r="AE19">
        <f>'IDT-1'!D19</f>
        <v>0</v>
      </c>
      <c r="AF19" s="26"/>
      <c r="AG19">
        <f t="shared" si="2"/>
        <v>35.28731474859368</v>
      </c>
      <c r="AI19" s="75">
        <f>PXIL!L19</f>
        <v>0</v>
      </c>
      <c r="AJ19" s="75">
        <f>PXIL!R19</f>
        <v>0</v>
      </c>
      <c r="AK19" s="75">
        <f>RTM_IEX!L19</f>
        <v>9.67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12.48060002884754</v>
      </c>
      <c r="I20">
        <f>Bawana_NG!R20</f>
        <v>5.6400000000000006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0.25212528025385839</v>
      </c>
      <c r="AD20">
        <f t="shared" si="1"/>
        <v>28.398474748593681</v>
      </c>
      <c r="AE20">
        <f>'IDT-1'!D20</f>
        <v>0</v>
      </c>
      <c r="AF20" s="26"/>
      <c r="AG20">
        <f t="shared" si="2"/>
        <v>28.398474748593681</v>
      </c>
      <c r="AI20" s="75">
        <f>PXIL!L20</f>
        <v>0</v>
      </c>
      <c r="AJ20" s="75">
        <f>PXIL!R20</f>
        <v>0</v>
      </c>
      <c r="AK20" s="75">
        <f>RTM_IEX!L20</f>
        <v>2.9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12.48060002884754</v>
      </c>
      <c r="I21">
        <f>Bawana_NG!R21</f>
        <v>5.8201031317838812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0.27078218781355651</v>
      </c>
      <c r="AD21">
        <f t="shared" si="1"/>
        <v>30.499920972817865</v>
      </c>
      <c r="AE21">
        <f>'IDT-1'!D21</f>
        <v>0</v>
      </c>
      <c r="AF21" s="26"/>
      <c r="AG21">
        <f t="shared" si="2"/>
        <v>30.499920972817865</v>
      </c>
      <c r="AI21" s="75">
        <f>PXIL!L21</f>
        <v>0</v>
      </c>
      <c r="AJ21" s="75">
        <f>PXIL!R21</f>
        <v>0</v>
      </c>
      <c r="AK21" s="75">
        <f>RTM_IEX!L21</f>
        <v>4.84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12.48060002884754</v>
      </c>
      <c r="I22">
        <f>Bawana_NG!R22</f>
        <v>5.8201031317838812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0.27078218781355651</v>
      </c>
      <c r="AD22">
        <f t="shared" si="1"/>
        <v>30.499920972817865</v>
      </c>
      <c r="AE22">
        <f>'IDT-1'!D22</f>
        <v>0</v>
      </c>
      <c r="AF22" s="26"/>
      <c r="AG22">
        <f t="shared" si="2"/>
        <v>30.499920972817865</v>
      </c>
      <c r="AI22" s="75">
        <f>PXIL!L22</f>
        <v>0</v>
      </c>
      <c r="AJ22" s="75">
        <f>PXIL!R22</f>
        <v>0</v>
      </c>
      <c r="AK22" s="75">
        <f>RTM_IEX!L22</f>
        <v>4.84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9.75</v>
      </c>
      <c r="I23">
        <f>Bawana_NG!R23</f>
        <v>5.8201126814500537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0.24675299159676048</v>
      </c>
      <c r="AD23">
        <f t="shared" si="1"/>
        <v>27.793359689853293</v>
      </c>
      <c r="AE23">
        <f>'IDT-1'!D23</f>
        <v>0</v>
      </c>
      <c r="AF23" s="26"/>
      <c r="AG23">
        <f t="shared" si="2"/>
        <v>27.793359689853293</v>
      </c>
      <c r="AI23" s="75">
        <f>PXIL!L23</f>
        <v>0</v>
      </c>
      <c r="AJ23" s="75">
        <f>PXIL!R23</f>
        <v>0</v>
      </c>
      <c r="AK23" s="75">
        <f>RTM_IEX!L23</f>
        <v>4.84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12.48060002884754</v>
      </c>
      <c r="I24">
        <f>Bawana_NG!R24</f>
        <v>5.8201031317838812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0.27078218781355651</v>
      </c>
      <c r="AD24">
        <f t="shared" si="1"/>
        <v>30.499920972817865</v>
      </c>
      <c r="AE24">
        <f>'IDT-1'!D24</f>
        <v>0</v>
      </c>
      <c r="AF24" s="26"/>
      <c r="AG24">
        <f t="shared" si="2"/>
        <v>30.499920972817865</v>
      </c>
      <c r="AI24" s="75">
        <f>PXIL!L24</f>
        <v>0</v>
      </c>
      <c r="AJ24" s="75">
        <f>PXIL!R24</f>
        <v>0</v>
      </c>
      <c r="AK24" s="75">
        <f>RTM_IEX!L24</f>
        <v>4.84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12.48060002884754</v>
      </c>
      <c r="I25">
        <f>Bawana_NG!R25</f>
        <v>5.8201126814500537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0.30475027185061887</v>
      </c>
      <c r="AD25">
        <f t="shared" si="1"/>
        <v>34.325962438446972</v>
      </c>
      <c r="AE25">
        <f>'IDT-1'!D25</f>
        <v>0</v>
      </c>
      <c r="AF25" s="26"/>
      <c r="AG25">
        <f t="shared" si="2"/>
        <v>34.325962438446972</v>
      </c>
      <c r="AI25" s="75">
        <f>PXIL!L25</f>
        <v>0</v>
      </c>
      <c r="AJ25" s="75">
        <f>PXIL!R25</f>
        <v>0</v>
      </c>
      <c r="AK25" s="75">
        <f>RTM_IEX!L25</f>
        <v>8.6999999999999993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12.48060002884754</v>
      </c>
      <c r="I26">
        <f>Bawana_NG!R26</f>
        <v>5.8201126814500537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0.25371027185061884</v>
      </c>
      <c r="AD26">
        <f t="shared" si="1"/>
        <v>28.577002438446975</v>
      </c>
      <c r="AE26">
        <f>'IDT-1'!D26</f>
        <v>0</v>
      </c>
      <c r="AF26" s="26"/>
      <c r="AG26">
        <f t="shared" si="2"/>
        <v>28.577002438446975</v>
      </c>
      <c r="AI26" s="75">
        <f>PXIL!L26</f>
        <v>0</v>
      </c>
      <c r="AJ26" s="75">
        <f>PXIL!R26</f>
        <v>0</v>
      </c>
      <c r="AK26" s="75">
        <f>RTM_IEX!L26</f>
        <v>2.9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12.48060002884754</v>
      </c>
      <c r="I27">
        <f>Bawana_NG!R27</f>
        <v>5.8201126814500537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0.26224627185061888</v>
      </c>
      <c r="AD27">
        <f t="shared" si="1"/>
        <v>29.538466438446978</v>
      </c>
      <c r="AE27">
        <f>'IDT-1'!D27</f>
        <v>0</v>
      </c>
      <c r="AF27" s="26"/>
      <c r="AG27">
        <f t="shared" si="2"/>
        <v>29.538466438446978</v>
      </c>
      <c r="AI27" s="75">
        <f>PXIL!L27</f>
        <v>0</v>
      </c>
      <c r="AJ27" s="75">
        <f>PXIL!R27</f>
        <v>0</v>
      </c>
      <c r="AK27" s="75">
        <f>RTM_IEX!L27</f>
        <v>3.87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12.48060002884754</v>
      </c>
      <c r="I28">
        <f>Bawana_NG!R28</f>
        <v>5.8201126814500537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0.26224627185061888</v>
      </c>
      <c r="AD28">
        <f t="shared" si="1"/>
        <v>29.538466438446978</v>
      </c>
      <c r="AE28">
        <f>'IDT-1'!D28</f>
        <v>0</v>
      </c>
      <c r="AF28" s="26"/>
      <c r="AG28">
        <f t="shared" si="2"/>
        <v>29.538466438446978</v>
      </c>
      <c r="AI28" s="75">
        <f>PXIL!L28</f>
        <v>0</v>
      </c>
      <c r="AJ28" s="75">
        <f>PXIL!R28</f>
        <v>0</v>
      </c>
      <c r="AK28" s="75">
        <f>RTM_IEX!L28</f>
        <v>3.87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12.48060002884754</v>
      </c>
      <c r="I29">
        <f>Bawana_NG!R29</f>
        <v>5.8201126814500537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0.26224627185061888</v>
      </c>
      <c r="AD29">
        <f t="shared" si="1"/>
        <v>29.538466438446978</v>
      </c>
      <c r="AE29">
        <f>'IDT-1'!D29</f>
        <v>0</v>
      </c>
      <c r="AF29" s="26"/>
      <c r="AG29">
        <f t="shared" si="2"/>
        <v>29.538466438446978</v>
      </c>
      <c r="AI29" s="75">
        <f>PXIL!L29</f>
        <v>0</v>
      </c>
      <c r="AJ29" s="75">
        <f>PXIL!R29</f>
        <v>0</v>
      </c>
      <c r="AK29" s="75">
        <f>RTM_IEX!L29</f>
        <v>3.87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12.48060002884754</v>
      </c>
      <c r="I30">
        <f>Bawana_NG!R30</f>
        <v>5.8201126814500537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0.25371027185061884</v>
      </c>
      <c r="AD30">
        <f t="shared" si="1"/>
        <v>28.577002438446975</v>
      </c>
      <c r="AE30">
        <f>'IDT-1'!D30</f>
        <v>0</v>
      </c>
      <c r="AF30" s="26"/>
      <c r="AG30">
        <f t="shared" si="2"/>
        <v>28.577002438446975</v>
      </c>
      <c r="AI30" s="75">
        <f>PXIL!L30</f>
        <v>0</v>
      </c>
      <c r="AJ30" s="75">
        <f>PXIL!R30</f>
        <v>0</v>
      </c>
      <c r="AK30" s="75">
        <f>RTM_IEX!L30</f>
        <v>2.9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12.48060002884754</v>
      </c>
      <c r="I31">
        <f>Bawana_NG!R31</f>
        <v>5.8201126814500537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0.28776627185061887</v>
      </c>
      <c r="AD31">
        <f t="shared" si="1"/>
        <v>32.412946438446973</v>
      </c>
      <c r="AE31">
        <f>'IDT-1'!D31</f>
        <v>0</v>
      </c>
      <c r="AF31" s="26"/>
      <c r="AG31">
        <f t="shared" si="2"/>
        <v>32.412946438446973</v>
      </c>
      <c r="AI31" s="75">
        <f>PXIL!L31</f>
        <v>0</v>
      </c>
      <c r="AJ31" s="75">
        <f>PXIL!R31</f>
        <v>0</v>
      </c>
      <c r="AK31" s="75">
        <f>RTM_IEX!L31</f>
        <v>6.77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12.48060002884754</v>
      </c>
      <c r="I32">
        <f>Bawana_NG!R32</f>
        <v>5.8201126814500537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0.23672627185061884</v>
      </c>
      <c r="AD32">
        <f t="shared" si="1"/>
        <v>26.663986438446976</v>
      </c>
      <c r="AE32">
        <f>'IDT-1'!D32</f>
        <v>0</v>
      </c>
      <c r="AF32" s="26"/>
      <c r="AG32">
        <f t="shared" si="2"/>
        <v>26.663986438446976</v>
      </c>
      <c r="AI32" s="75">
        <f>PXIL!L32</f>
        <v>0</v>
      </c>
      <c r="AJ32" s="75">
        <f>PXIL!R32</f>
        <v>0</v>
      </c>
      <c r="AK32" s="75">
        <f>RTM_IEX!L32</f>
        <v>0.97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12.48060002884754</v>
      </c>
      <c r="I33">
        <f>Bawana_NG!R33</f>
        <v>5.8201126814500537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0.26224627185061888</v>
      </c>
      <c r="AD33">
        <f t="shared" si="1"/>
        <v>29.538466438446978</v>
      </c>
      <c r="AE33">
        <f>'IDT-1'!D33</f>
        <v>0</v>
      </c>
      <c r="AF33" s="26"/>
      <c r="AG33">
        <f t="shared" si="2"/>
        <v>29.538466438446978</v>
      </c>
      <c r="AI33" s="75">
        <f>PXIL!L33</f>
        <v>0</v>
      </c>
      <c r="AJ33" s="75">
        <f>PXIL!R33</f>
        <v>0</v>
      </c>
      <c r="AK33" s="75">
        <f>RTM_IEX!L33</f>
        <v>3.87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12.48060002884754</v>
      </c>
      <c r="I34">
        <f>Bawana_NG!R34</f>
        <v>5.8201126814500537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0.27078227185061887</v>
      </c>
      <c r="AD34">
        <f t="shared" si="1"/>
        <v>30.499930438446977</v>
      </c>
      <c r="AE34">
        <f>'IDT-1'!D34</f>
        <v>0</v>
      </c>
      <c r="AF34" s="26"/>
      <c r="AG34">
        <f t="shared" si="2"/>
        <v>30.499930438446977</v>
      </c>
      <c r="AI34" s="75">
        <f>PXIL!L34</f>
        <v>0</v>
      </c>
      <c r="AJ34" s="75">
        <f>PXIL!R34</f>
        <v>0</v>
      </c>
      <c r="AK34" s="75">
        <f>RTM_IEX!L34</f>
        <v>4.84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12.48060002884754</v>
      </c>
      <c r="I35">
        <f>Bawana_NG!R35</f>
        <v>5.8201126814500537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0.27923027185061888</v>
      </c>
      <c r="AD35">
        <f t="shared" si="1"/>
        <v>31.451482438446977</v>
      </c>
      <c r="AE35">
        <f>'IDT-1'!D35</f>
        <v>0</v>
      </c>
      <c r="AF35" s="26"/>
      <c r="AG35">
        <f t="shared" si="2"/>
        <v>31.451482438446977</v>
      </c>
      <c r="AI35" s="75">
        <f>PXIL!L35</f>
        <v>0</v>
      </c>
      <c r="AJ35" s="75">
        <f>PXIL!R35</f>
        <v>0</v>
      </c>
      <c r="AK35" s="75">
        <f>RTM_IEX!L35</f>
        <v>5.8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12.48060002884754</v>
      </c>
      <c r="I36">
        <f>Bawana_NG!R36</f>
        <v>5.8201126814500537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0.29630227185061886</v>
      </c>
      <c r="AD36">
        <f t="shared" si="1"/>
        <v>33.374410438446972</v>
      </c>
      <c r="AE36">
        <f>'IDT-1'!D36</f>
        <v>0</v>
      </c>
      <c r="AF36" s="26"/>
      <c r="AG36">
        <f t="shared" si="2"/>
        <v>33.374410438446972</v>
      </c>
      <c r="AI36" s="75">
        <f>PXIL!L36</f>
        <v>0</v>
      </c>
      <c r="AJ36" s="75">
        <f>PXIL!R36</f>
        <v>0</v>
      </c>
      <c r="AK36" s="75">
        <f>RTM_IEX!L36</f>
        <v>7.74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12.48060002884754</v>
      </c>
      <c r="I37">
        <f>Bawana_NG!R37</f>
        <v>5.8201126814500537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0.34734227185061883</v>
      </c>
      <c r="AD37">
        <f t="shared" si="1"/>
        <v>39.123370438446969</v>
      </c>
      <c r="AE37">
        <f>'IDT-1'!D37</f>
        <v>0</v>
      </c>
      <c r="AF37" s="26"/>
      <c r="AG37">
        <f t="shared" si="2"/>
        <v>39.123370438446969</v>
      </c>
      <c r="AI37" s="75">
        <f>PXIL!L37</f>
        <v>0</v>
      </c>
      <c r="AJ37" s="75">
        <f>PXIL!R37</f>
        <v>0</v>
      </c>
      <c r="AK37" s="75">
        <f>RTM_IEX!L37</f>
        <v>13.54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12.48060002884754</v>
      </c>
      <c r="I38">
        <f>Bawana_NG!R38</f>
        <v>5.8201126814500537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0.31328627185061886</v>
      </c>
      <c r="AD38">
        <f t="shared" si="1"/>
        <v>35.287426438446971</v>
      </c>
      <c r="AE38">
        <f>'IDT-1'!D38</f>
        <v>0</v>
      </c>
      <c r="AF38" s="26"/>
      <c r="AG38">
        <f t="shared" si="2"/>
        <v>35.287426438446971</v>
      </c>
      <c r="AI38" s="75">
        <f>PXIL!L38</f>
        <v>0</v>
      </c>
      <c r="AJ38" s="75">
        <f>PXIL!R38</f>
        <v>0</v>
      </c>
      <c r="AK38" s="75">
        <f>RTM_IEX!L38</f>
        <v>9.67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12.48060002884754</v>
      </c>
      <c r="I39">
        <f>Bawana_NG!R39</f>
        <v>5.8201126814500537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0.33880627185061885</v>
      </c>
      <c r="AD39">
        <f t="shared" si="1"/>
        <v>38.16190643844697</v>
      </c>
      <c r="AE39">
        <f>'IDT-1'!D39</f>
        <v>0</v>
      </c>
      <c r="AF39" s="26"/>
      <c r="AG39">
        <f t="shared" si="2"/>
        <v>38.16190643844697</v>
      </c>
      <c r="AI39" s="75">
        <f>PXIL!L39</f>
        <v>0</v>
      </c>
      <c r="AJ39" s="75">
        <f>PXIL!R39</f>
        <v>0</v>
      </c>
      <c r="AK39" s="75">
        <f>RTM_IEX!L39</f>
        <v>12.57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12.48060002884754</v>
      </c>
      <c r="I40">
        <f>Bawana_NG!R40</f>
        <v>5.8201126814500537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0.34734227185061883</v>
      </c>
      <c r="AD40">
        <f t="shared" si="1"/>
        <v>39.123370438446969</v>
      </c>
      <c r="AE40">
        <f>'IDT-1'!D40</f>
        <v>0</v>
      </c>
      <c r="AF40" s="26"/>
      <c r="AG40">
        <f t="shared" si="2"/>
        <v>39.123370438446969</v>
      </c>
      <c r="AI40" s="75">
        <f>PXIL!L40</f>
        <v>0</v>
      </c>
      <c r="AJ40" s="75">
        <f>PXIL!R40</f>
        <v>0</v>
      </c>
      <c r="AK40" s="75">
        <f>RTM_IEX!L40</f>
        <v>13.54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12.48060002884754</v>
      </c>
      <c r="I41">
        <f>Bawana_NG!R41</f>
        <v>5.8201126814500537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0.35587827185061882</v>
      </c>
      <c r="AD41">
        <f t="shared" si="1"/>
        <v>40.084834438446975</v>
      </c>
      <c r="AE41">
        <f>'IDT-1'!D41</f>
        <v>0</v>
      </c>
      <c r="AF41" s="26"/>
      <c r="AG41">
        <f t="shared" si="2"/>
        <v>40.084834438446975</v>
      </c>
      <c r="AI41" s="75">
        <f>PXIL!L41</f>
        <v>0</v>
      </c>
      <c r="AJ41" s="75">
        <f>PXIL!R41</f>
        <v>0</v>
      </c>
      <c r="AK41" s="75">
        <f>RTM_IEX!L41</f>
        <v>14.51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12.48060002884754</v>
      </c>
      <c r="I42">
        <f>Bawana_NG!R42</f>
        <v>5.8201126814500537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0.35587827185061882</v>
      </c>
      <c r="AD42">
        <f t="shared" si="1"/>
        <v>40.084834438446975</v>
      </c>
      <c r="AE42">
        <f>'IDT-1'!D42</f>
        <v>0</v>
      </c>
      <c r="AF42" s="26"/>
      <c r="AG42">
        <f t="shared" si="2"/>
        <v>40.084834438446975</v>
      </c>
      <c r="AI42" s="75">
        <f>PXIL!L42</f>
        <v>0</v>
      </c>
      <c r="AJ42" s="75">
        <f>PXIL!R42</f>
        <v>0</v>
      </c>
      <c r="AK42" s="75">
        <f>RTM_IEX!L42</f>
        <v>14.51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12.48060002884754</v>
      </c>
      <c r="I43">
        <f>Bawana_NG!R43</f>
        <v>5.8202827182040151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0.38139976817405374</v>
      </c>
      <c r="AD43">
        <f t="shared" si="1"/>
        <v>42.959482978877496</v>
      </c>
      <c r="AE43">
        <f>'IDT-1'!D43</f>
        <v>0</v>
      </c>
      <c r="AF43" s="26"/>
      <c r="AG43">
        <f t="shared" si="2"/>
        <v>42.959482978877496</v>
      </c>
      <c r="AI43" s="75">
        <f>PXIL!L43</f>
        <v>0</v>
      </c>
      <c r="AJ43" s="75">
        <f>PXIL!R43</f>
        <v>0</v>
      </c>
      <c r="AK43" s="75">
        <f>RTM_IEX!L43</f>
        <v>17.41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12.48060002884754</v>
      </c>
      <c r="I44">
        <f>Bawana_NG!R44</f>
        <v>5.8201126814500537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0.33027027185061886</v>
      </c>
      <c r="AD44">
        <f t="shared" si="1"/>
        <v>37.200442438446977</v>
      </c>
      <c r="AE44">
        <f>'IDT-1'!D44</f>
        <v>0</v>
      </c>
      <c r="AF44" s="26"/>
      <c r="AG44">
        <f t="shared" si="2"/>
        <v>37.200442438446977</v>
      </c>
      <c r="AI44" s="75">
        <f>PXIL!L44</f>
        <v>0</v>
      </c>
      <c r="AJ44" s="75">
        <f>PXIL!R44</f>
        <v>0</v>
      </c>
      <c r="AK44" s="75">
        <f>RTM_IEX!L44</f>
        <v>11.6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12.48060002884754</v>
      </c>
      <c r="I45">
        <f>Bawana_NG!R45</f>
        <v>5.8201126814500537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0.34734227185061883</v>
      </c>
      <c r="AD45">
        <f t="shared" si="1"/>
        <v>39.123370438446969</v>
      </c>
      <c r="AE45">
        <f>'IDT-1'!D45</f>
        <v>0</v>
      </c>
      <c r="AF45" s="26"/>
      <c r="AG45">
        <f t="shared" si="2"/>
        <v>39.123370438446969</v>
      </c>
      <c r="AI45" s="75">
        <f>PXIL!L45</f>
        <v>0</v>
      </c>
      <c r="AJ45" s="75">
        <f>PXIL!R45</f>
        <v>0</v>
      </c>
      <c r="AK45" s="75">
        <f>RTM_IEX!L45</f>
        <v>13.54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12.48060002884754</v>
      </c>
      <c r="I46">
        <f>Bawana_NG!R46</f>
        <v>5.8201126814500537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0.34734227185061883</v>
      </c>
      <c r="AD46">
        <f t="shared" si="1"/>
        <v>39.123370438446969</v>
      </c>
      <c r="AE46">
        <f>'IDT-1'!D46</f>
        <v>0</v>
      </c>
      <c r="AF46" s="26"/>
      <c r="AG46">
        <f t="shared" si="2"/>
        <v>39.123370438446969</v>
      </c>
      <c r="AI46" s="75">
        <f>PXIL!L46</f>
        <v>0</v>
      </c>
      <c r="AJ46" s="75">
        <f>PXIL!R46</f>
        <v>0</v>
      </c>
      <c r="AK46" s="75">
        <f>RTM_IEX!L46</f>
        <v>13.54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12.48060002884754</v>
      </c>
      <c r="I47">
        <f>Bawana_NG!R47</f>
        <v>5.8201126814500537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0.29630227185061886</v>
      </c>
      <c r="AD47">
        <f t="shared" si="1"/>
        <v>33.374410438446972</v>
      </c>
      <c r="AE47">
        <f>'IDT-1'!D47</f>
        <v>0</v>
      </c>
      <c r="AF47" s="26"/>
      <c r="AG47">
        <f t="shared" si="2"/>
        <v>33.374410438446972</v>
      </c>
      <c r="AI47" s="75">
        <f>PXIL!L47</f>
        <v>0</v>
      </c>
      <c r="AJ47" s="75">
        <f>PXIL!R47</f>
        <v>0</v>
      </c>
      <c r="AK47" s="75">
        <f>RTM_IEX!L47</f>
        <v>7.74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12.48060002884754</v>
      </c>
      <c r="I48">
        <f>Bawana_NG!R48</f>
        <v>5.8202827182040151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0.30475176817405369</v>
      </c>
      <c r="AD48">
        <f t="shared" si="1"/>
        <v>34.326130978877501</v>
      </c>
      <c r="AE48">
        <f>'IDT-1'!D48</f>
        <v>0</v>
      </c>
      <c r="AF48" s="26"/>
      <c r="AG48">
        <f t="shared" si="2"/>
        <v>34.326130978877501</v>
      </c>
      <c r="AI48" s="75">
        <f>PXIL!L48</f>
        <v>0</v>
      </c>
      <c r="AJ48" s="75">
        <f>PXIL!R48</f>
        <v>0</v>
      </c>
      <c r="AK48" s="75">
        <f>RTM_IEX!L48</f>
        <v>8.6999999999999993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12.48060002884754</v>
      </c>
      <c r="I49">
        <f>Bawana_NG!R49</f>
        <v>5.8201126814500537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0.33880627185061885</v>
      </c>
      <c r="AD49">
        <f t="shared" si="1"/>
        <v>38.16190643844697</v>
      </c>
      <c r="AE49">
        <f>'IDT-1'!D49</f>
        <v>0</v>
      </c>
      <c r="AF49" s="26"/>
      <c r="AG49">
        <f t="shared" si="2"/>
        <v>38.16190643844697</v>
      </c>
      <c r="AI49" s="75">
        <f>PXIL!L49</f>
        <v>0</v>
      </c>
      <c r="AJ49" s="75">
        <f>PXIL!R49</f>
        <v>0</v>
      </c>
      <c r="AK49" s="75">
        <f>RTM_IEX!L49</f>
        <v>12.57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12.48060002884754</v>
      </c>
      <c r="I50">
        <f>Bawana_NG!R50</f>
        <v>5.8201126814500537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0.27923027185061888</v>
      </c>
      <c r="AD50">
        <f t="shared" si="1"/>
        <v>31.451482438446977</v>
      </c>
      <c r="AE50">
        <f>'IDT-1'!D50</f>
        <v>0</v>
      </c>
      <c r="AF50" s="26"/>
      <c r="AG50">
        <f t="shared" si="2"/>
        <v>31.451482438446977</v>
      </c>
      <c r="AI50" s="75">
        <f>PXIL!L50</f>
        <v>0</v>
      </c>
      <c r="AJ50" s="75">
        <f>PXIL!R50</f>
        <v>0</v>
      </c>
      <c r="AK50" s="75">
        <f>RTM_IEX!L50</f>
        <v>5.8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12.48060002884754</v>
      </c>
      <c r="I51">
        <f>Bawana_NG!R51</f>
        <v>5.8201126814500537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0.30475027185061887</v>
      </c>
      <c r="AD51">
        <f t="shared" si="1"/>
        <v>34.325962438446972</v>
      </c>
      <c r="AE51">
        <f>'IDT-1'!D51</f>
        <v>0</v>
      </c>
      <c r="AF51" s="26"/>
      <c r="AG51">
        <f t="shared" si="2"/>
        <v>34.325962438446972</v>
      </c>
      <c r="AI51" s="75">
        <f>PXIL!L51</f>
        <v>0</v>
      </c>
      <c r="AJ51" s="75">
        <f>PXIL!R51</f>
        <v>0</v>
      </c>
      <c r="AK51" s="75">
        <f>RTM_IEX!L51</f>
        <v>8.6999999999999993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12.48060002884754</v>
      </c>
      <c r="I52">
        <f>Bawana_NG!R52</f>
        <v>5.8201126814500537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0.30475027185061887</v>
      </c>
      <c r="AD52">
        <f t="shared" si="1"/>
        <v>34.325962438446972</v>
      </c>
      <c r="AE52">
        <f>'IDT-1'!D52</f>
        <v>0</v>
      </c>
      <c r="AF52" s="26"/>
      <c r="AG52">
        <f t="shared" si="2"/>
        <v>34.325962438446972</v>
      </c>
      <c r="AI52" s="75">
        <f>PXIL!L52</f>
        <v>0</v>
      </c>
      <c r="AJ52" s="75">
        <f>PXIL!R52</f>
        <v>0</v>
      </c>
      <c r="AK52" s="75">
        <f>RTM_IEX!L52</f>
        <v>8.6999999999999993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12.48060002884754</v>
      </c>
      <c r="I53">
        <f>Bawana_NG!R53</f>
        <v>5.8202827182040151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0.30475176817405369</v>
      </c>
      <c r="AD53">
        <f t="shared" si="1"/>
        <v>34.326130978877501</v>
      </c>
      <c r="AE53">
        <f>'IDT-1'!D53</f>
        <v>0</v>
      </c>
      <c r="AF53" s="26"/>
      <c r="AG53">
        <f t="shared" si="2"/>
        <v>34.326130978877501</v>
      </c>
      <c r="AI53" s="75">
        <f>PXIL!L53</f>
        <v>0</v>
      </c>
      <c r="AJ53" s="75">
        <f>PXIL!R53</f>
        <v>0</v>
      </c>
      <c r="AK53" s="75">
        <f>RTM_IEX!L53</f>
        <v>8.6999999999999993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12.48060002884754</v>
      </c>
      <c r="I54">
        <f>Bawana_NG!R54</f>
        <v>5.8201126814500537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0.30475027185061887</v>
      </c>
      <c r="AD54">
        <f t="shared" si="1"/>
        <v>34.325962438446972</v>
      </c>
      <c r="AE54">
        <f>'IDT-1'!D54</f>
        <v>0</v>
      </c>
      <c r="AF54" s="26"/>
      <c r="AG54">
        <f t="shared" si="2"/>
        <v>34.325962438446972</v>
      </c>
      <c r="AI54" s="75">
        <f>PXIL!L54</f>
        <v>0</v>
      </c>
      <c r="AJ54" s="75">
        <f>PXIL!R54</f>
        <v>0</v>
      </c>
      <c r="AK54" s="75">
        <f>RTM_IEX!L54</f>
        <v>8.6999999999999993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12.48060002884754</v>
      </c>
      <c r="I55">
        <f>Bawana_NG!R55</f>
        <v>5.8201126814500537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0.34303027185061885</v>
      </c>
      <c r="AD55">
        <f t="shared" si="1"/>
        <v>38.63768243844698</v>
      </c>
      <c r="AE55">
        <f>'IDT-1'!D55</f>
        <v>0</v>
      </c>
      <c r="AF55" s="26"/>
      <c r="AG55">
        <f t="shared" si="2"/>
        <v>38.63768243844698</v>
      </c>
      <c r="AI55" s="75">
        <f>PXIL!L55</f>
        <v>0</v>
      </c>
      <c r="AJ55" s="75">
        <f>PXIL!R55</f>
        <v>0</v>
      </c>
      <c r="AK55" s="75">
        <f>RTM_IEX!L55</f>
        <v>13.05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12.48060002884754</v>
      </c>
      <c r="I56">
        <f>Bawana_NG!R56</f>
        <v>5.8201126814500537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0.27923027185061888</v>
      </c>
      <c r="AD56">
        <f t="shared" si="1"/>
        <v>31.451482438446977</v>
      </c>
      <c r="AE56">
        <f>'IDT-1'!D56</f>
        <v>0</v>
      </c>
      <c r="AF56" s="26"/>
      <c r="AG56">
        <f t="shared" si="2"/>
        <v>31.451482438446977</v>
      </c>
      <c r="AI56" s="75">
        <f>PXIL!L56</f>
        <v>0</v>
      </c>
      <c r="AJ56" s="75">
        <f>PXIL!R56</f>
        <v>0</v>
      </c>
      <c r="AK56" s="75">
        <f>RTM_IEX!L56</f>
        <v>5.8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12.48060002884754</v>
      </c>
      <c r="I57">
        <f>Bawana_NG!R57</f>
        <v>5.8201126814500537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0.29630227185061886</v>
      </c>
      <c r="AD57">
        <f t="shared" si="1"/>
        <v>33.374410438446972</v>
      </c>
      <c r="AE57">
        <f>'IDT-1'!D57</f>
        <v>0</v>
      </c>
      <c r="AF57" s="26"/>
      <c r="AG57">
        <f t="shared" si="2"/>
        <v>33.374410438446972</v>
      </c>
      <c r="AI57" s="75">
        <f>PXIL!L57</f>
        <v>0</v>
      </c>
      <c r="AJ57" s="75">
        <f>PXIL!R57</f>
        <v>0</v>
      </c>
      <c r="AK57" s="75">
        <f>RTM_IEX!L57</f>
        <v>7.74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12.48060002884754</v>
      </c>
      <c r="I58">
        <f>Bawana_NG!R58</f>
        <v>5.8202827182040151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0.29630376817405368</v>
      </c>
      <c r="AD58">
        <f t="shared" si="1"/>
        <v>33.374578978877501</v>
      </c>
      <c r="AE58">
        <f>'IDT-1'!D58</f>
        <v>0</v>
      </c>
      <c r="AF58" s="26"/>
      <c r="AG58">
        <f t="shared" si="2"/>
        <v>33.374578978877501</v>
      </c>
      <c r="AI58" s="75">
        <f>PXIL!L58</f>
        <v>0</v>
      </c>
      <c r="AJ58" s="75">
        <f>PXIL!R58</f>
        <v>0</v>
      </c>
      <c r="AK58" s="75">
        <f>RTM_IEX!L58</f>
        <v>7.74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12.48060002884754</v>
      </c>
      <c r="I59">
        <f>Bawana_NG!R59</f>
        <v>-0.18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0.24668334320785351</v>
      </c>
      <c r="AD59">
        <f t="shared" si="1"/>
        <v>27.423916685639686</v>
      </c>
      <c r="AE59">
        <f>'IDT-1'!D59</f>
        <v>0</v>
      </c>
      <c r="AF59" s="26"/>
      <c r="AG59">
        <f t="shared" si="2"/>
        <v>27.423916685639686</v>
      </c>
      <c r="AI59" s="75">
        <f>PXIL!L59</f>
        <v>0</v>
      </c>
      <c r="AJ59" s="75">
        <f>PXIL!R59</f>
        <v>0</v>
      </c>
      <c r="AK59" s="75">
        <f>RTM_IEX!L59</f>
        <v>7.74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12.48060002884754</v>
      </c>
      <c r="I60">
        <f>Bawana_NG!R60</f>
        <v>0.72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0.25142128025385835</v>
      </c>
      <c r="AD60">
        <f t="shared" si="1"/>
        <v>28.319178748593679</v>
      </c>
      <c r="AE60">
        <f>'IDT-1'!D60</f>
        <v>0</v>
      </c>
      <c r="AF60" s="26"/>
      <c r="AG60">
        <f t="shared" si="2"/>
        <v>28.319178748593679</v>
      </c>
      <c r="AI60" s="75">
        <f>PXIL!L60</f>
        <v>0</v>
      </c>
      <c r="AJ60" s="75">
        <f>PXIL!R60</f>
        <v>0</v>
      </c>
      <c r="AK60" s="75">
        <f>RTM_IEX!L60</f>
        <v>7.74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12.48060002884754</v>
      </c>
      <c r="I61">
        <f>Bawana_NG!R61</f>
        <v>0.90084163683854079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0.31258868665803752</v>
      </c>
      <c r="AD61">
        <f t="shared" si="1"/>
        <v>35.208852979028045</v>
      </c>
      <c r="AE61">
        <f>'IDT-1'!D61</f>
        <v>0</v>
      </c>
      <c r="AF61" s="26"/>
      <c r="AG61">
        <f t="shared" si="2"/>
        <v>35.208852979028045</v>
      </c>
      <c r="AI61" s="75">
        <f>PXIL!L61</f>
        <v>0</v>
      </c>
      <c r="AJ61" s="75">
        <f>PXIL!R61</f>
        <v>0</v>
      </c>
      <c r="AK61" s="75">
        <f>RTM_IEX!L61</f>
        <v>14.51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12.48060002884754</v>
      </c>
      <c r="I62">
        <f>Bawana_NG!R62</f>
        <v>0.90084163683854079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0.22749268665803751</v>
      </c>
      <c r="AD62">
        <f t="shared" si="1"/>
        <v>25.623948979028043</v>
      </c>
      <c r="AE62">
        <f>'IDT-1'!D62</f>
        <v>0</v>
      </c>
      <c r="AF62" s="26"/>
      <c r="AG62">
        <f t="shared" si="2"/>
        <v>25.623948979028043</v>
      </c>
      <c r="AI62" s="75">
        <f>PXIL!L62</f>
        <v>0</v>
      </c>
      <c r="AJ62" s="75">
        <f>PXIL!R62</f>
        <v>0</v>
      </c>
      <c r="AK62" s="75">
        <f>RTM_IEX!L62</f>
        <v>4.84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12.48060002884754</v>
      </c>
      <c r="I63">
        <f>Bawana_NG!R63</f>
        <v>0.72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0.24288528025385833</v>
      </c>
      <c r="AD63">
        <f t="shared" si="1"/>
        <v>27.357714748593679</v>
      </c>
      <c r="AE63">
        <f>'IDT-1'!D63</f>
        <v>0</v>
      </c>
      <c r="AF63" s="26"/>
      <c r="AG63">
        <f t="shared" si="2"/>
        <v>27.357714748593679</v>
      </c>
      <c r="AI63" s="75">
        <f>PXIL!L63</f>
        <v>0</v>
      </c>
      <c r="AJ63" s="75">
        <f>PXIL!R63</f>
        <v>0</v>
      </c>
      <c r="AK63" s="75">
        <f>RTM_IEX!L63</f>
        <v>6.77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11.36</v>
      </c>
      <c r="I64">
        <f>Bawana_NG!R64</f>
        <v>0.72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0.23302400000000001</v>
      </c>
      <c r="AD64">
        <f t="shared" si="1"/>
        <v>26.246976</v>
      </c>
      <c r="AE64">
        <f>'IDT-1'!D64</f>
        <v>0</v>
      </c>
      <c r="AF64" s="26"/>
      <c r="AG64">
        <f t="shared" si="2"/>
        <v>26.246976</v>
      </c>
      <c r="AI64" s="75">
        <f>PXIL!L64</f>
        <v>0</v>
      </c>
      <c r="AJ64" s="75">
        <f>PXIL!R64</f>
        <v>0</v>
      </c>
      <c r="AK64" s="75">
        <f>RTM_IEX!L64</f>
        <v>6.77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11.36</v>
      </c>
      <c r="I65">
        <f>Bawana_NG!R65</f>
        <v>1.27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0.23786400000000002</v>
      </c>
      <c r="AD65">
        <f t="shared" si="1"/>
        <v>26.792136000000003</v>
      </c>
      <c r="AE65">
        <f>'IDT-1'!D65</f>
        <v>0</v>
      </c>
      <c r="AF65" s="26"/>
      <c r="AG65">
        <f t="shared" si="2"/>
        <v>26.792136000000003</v>
      </c>
      <c r="AI65" s="75">
        <f>PXIL!L65</f>
        <v>0</v>
      </c>
      <c r="AJ65" s="75">
        <f>PXIL!R65</f>
        <v>0</v>
      </c>
      <c r="AK65" s="75">
        <f>RTM_IEX!L65</f>
        <v>6.77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12.48060002884754</v>
      </c>
      <c r="I66">
        <f>Bawana_NG!R66</f>
        <v>3.64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0.26858128025385836</v>
      </c>
      <c r="AD66">
        <f t="shared" si="1"/>
        <v>30.252018748593681</v>
      </c>
      <c r="AE66">
        <f>'IDT-1'!D66</f>
        <v>0</v>
      </c>
      <c r="AF66" s="26"/>
      <c r="AG66">
        <f t="shared" si="2"/>
        <v>30.252018748593681</v>
      </c>
      <c r="AI66" s="75">
        <f>PXIL!L66</f>
        <v>0</v>
      </c>
      <c r="AJ66" s="75">
        <f>PXIL!R66</f>
        <v>0</v>
      </c>
      <c r="AK66" s="75">
        <f>RTM_IEX!L66</f>
        <v>6.77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12.48060002884754</v>
      </c>
      <c r="I67">
        <f>Bawana_NG!R67</f>
        <v>5.8201126814500537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0.32516627185061886</v>
      </c>
      <c r="AD67">
        <f t="shared" si="1"/>
        <v>36.625546438446975</v>
      </c>
      <c r="AE67">
        <f>'IDT-1'!D67</f>
        <v>0</v>
      </c>
      <c r="AF67" s="26"/>
      <c r="AG67">
        <f t="shared" si="2"/>
        <v>36.625546438446975</v>
      </c>
      <c r="AI67" s="75">
        <f>PXIL!L67</f>
        <v>0</v>
      </c>
      <c r="AJ67" s="75">
        <f>PXIL!R67</f>
        <v>0</v>
      </c>
      <c r="AK67" s="75">
        <f>RTM_IEX!L67</f>
        <v>11.02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12.48060002884754</v>
      </c>
      <c r="I68">
        <f>Bawana_NG!R68</f>
        <v>5.8201253957915275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0.22819038373682382</v>
      </c>
      <c r="AD68">
        <f t="shared" ref="AD68:AD98" si="4">SUM(B68:AB68,AI68:AR68)-AC68</f>
        <v>25.702535040902244</v>
      </c>
      <c r="AE68">
        <f>'IDT-1'!D68</f>
        <v>0</v>
      </c>
      <c r="AF68" s="26"/>
      <c r="AG68">
        <f t="shared" ref="AG68:AG98" si="5">SUM(AD68:AF68)</f>
        <v>25.702535040902244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12.48060002884754</v>
      </c>
      <c r="I69">
        <f>Bawana_NG!R69</f>
        <v>5.8201126814500537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0.22819027185061885</v>
      </c>
      <c r="AD69">
        <f t="shared" si="4"/>
        <v>25.702522438446977</v>
      </c>
      <c r="AE69">
        <f>'IDT-1'!D69</f>
        <v>0</v>
      </c>
      <c r="AF69" s="26"/>
      <c r="AG69">
        <f t="shared" si="5"/>
        <v>25.702522438446977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12.48060002884754</v>
      </c>
      <c r="I70">
        <f>Bawana_NG!R70</f>
        <v>5.8201126814500537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0.22819027185061885</v>
      </c>
      <c r="AD70">
        <f t="shared" si="4"/>
        <v>25.702522438446977</v>
      </c>
      <c r="AE70">
        <f>'IDT-1'!D70</f>
        <v>0</v>
      </c>
      <c r="AF70" s="26"/>
      <c r="AG70">
        <f t="shared" si="5"/>
        <v>25.702522438446977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12.48060002884754</v>
      </c>
      <c r="I71">
        <f>Bawana_NG!R71</f>
        <v>5.8201126814500537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0.25503027185061883</v>
      </c>
      <c r="AD71">
        <f t="shared" si="4"/>
        <v>28.725682438446977</v>
      </c>
      <c r="AE71">
        <f>'IDT-1'!D71</f>
        <v>0</v>
      </c>
      <c r="AF71" s="26"/>
      <c r="AG71">
        <f t="shared" si="5"/>
        <v>28.725682438446977</v>
      </c>
      <c r="AI71" s="75">
        <f>PXIL!L71</f>
        <v>0</v>
      </c>
      <c r="AJ71" s="75">
        <f>PXIL!R71</f>
        <v>0</v>
      </c>
      <c r="AK71" s="75">
        <f>RTM_IEX!L71</f>
        <v>3.05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12.48060002884754</v>
      </c>
      <c r="I72">
        <f>Bawana_NG!R72</f>
        <v>5.8201126814500537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0.26224627185061888</v>
      </c>
      <c r="AD72">
        <f t="shared" si="4"/>
        <v>29.538466438446978</v>
      </c>
      <c r="AE72">
        <f>'IDT-1'!D72</f>
        <v>0</v>
      </c>
      <c r="AF72" s="26"/>
      <c r="AG72">
        <f t="shared" si="5"/>
        <v>29.538466438446978</v>
      </c>
      <c r="AI72" s="75">
        <f>PXIL!L72</f>
        <v>0</v>
      </c>
      <c r="AJ72" s="75">
        <f>PXIL!R72</f>
        <v>0</v>
      </c>
      <c r="AK72" s="75">
        <f>RTM_IEX!L72</f>
        <v>3.87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12.48060002884754</v>
      </c>
      <c r="I73">
        <f>Bawana_NG!R73</f>
        <v>5.8202827182040151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0.30052776817405369</v>
      </c>
      <c r="AD73">
        <f t="shared" si="4"/>
        <v>33.850354978877498</v>
      </c>
      <c r="AE73">
        <f>'IDT-1'!D73</f>
        <v>0</v>
      </c>
      <c r="AF73" s="26"/>
      <c r="AG73">
        <f t="shared" si="5"/>
        <v>33.850354978877498</v>
      </c>
      <c r="AI73" s="75">
        <f>PXIL!L73</f>
        <v>0</v>
      </c>
      <c r="AJ73" s="75">
        <f>PXIL!R73</f>
        <v>0</v>
      </c>
      <c r="AK73" s="75">
        <f>RTM_IEX!L73</f>
        <v>8.2200000000000006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12.48060002884754</v>
      </c>
      <c r="I74">
        <f>Bawana_NG!R74</f>
        <v>5.8201126814500537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0.25115827185061884</v>
      </c>
      <c r="AD74">
        <f t="shared" si="4"/>
        <v>28.289554438446974</v>
      </c>
      <c r="AE74">
        <f>'IDT-1'!D74</f>
        <v>0</v>
      </c>
      <c r="AF74" s="26"/>
      <c r="AG74">
        <f t="shared" si="5"/>
        <v>28.289554438446974</v>
      </c>
      <c r="AI74" s="75">
        <f>PXIL!L74</f>
        <v>0</v>
      </c>
      <c r="AJ74" s="75">
        <f>PXIL!R74</f>
        <v>0</v>
      </c>
      <c r="AK74" s="75">
        <f>RTM_IEX!L74</f>
        <v>2.61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12.48060002884754</v>
      </c>
      <c r="I75">
        <f>Bawana_NG!R75</f>
        <v>5.8201126814500537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0.27500627185061888</v>
      </c>
      <c r="AD75">
        <f t="shared" si="4"/>
        <v>30.975706438446977</v>
      </c>
      <c r="AE75">
        <f>'IDT-1'!D75</f>
        <v>0</v>
      </c>
      <c r="AF75" s="26"/>
      <c r="AG75">
        <f t="shared" si="5"/>
        <v>30.975706438446977</v>
      </c>
      <c r="AI75" s="75">
        <f>PXIL!L75</f>
        <v>0</v>
      </c>
      <c r="AJ75" s="75">
        <f>PXIL!R75</f>
        <v>0</v>
      </c>
      <c r="AK75" s="75">
        <f>RTM_IEX!L75</f>
        <v>5.32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12.48060002884754</v>
      </c>
      <c r="I76">
        <f>Bawana_NG!R76</f>
        <v>5.8201031317838812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0.27500618781355651</v>
      </c>
      <c r="AD76">
        <f t="shared" si="4"/>
        <v>30.975696972817865</v>
      </c>
      <c r="AE76">
        <f>'IDT-1'!D76</f>
        <v>0</v>
      </c>
      <c r="AF76" s="26"/>
      <c r="AG76">
        <f t="shared" si="5"/>
        <v>30.975696972817865</v>
      </c>
      <c r="AI76" s="75">
        <f>PXIL!L76</f>
        <v>0</v>
      </c>
      <c r="AJ76" s="75">
        <f>PXIL!R76</f>
        <v>0</v>
      </c>
      <c r="AK76" s="75">
        <f>RTM_IEX!L76</f>
        <v>5.32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12.48060002884754</v>
      </c>
      <c r="I77">
        <f>Bawana_NG!R77</f>
        <v>5.8202827182040151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0.22819176817405371</v>
      </c>
      <c r="AD77">
        <f t="shared" si="4"/>
        <v>25.702690978877502</v>
      </c>
      <c r="AE77">
        <f>'IDT-1'!D77</f>
        <v>0</v>
      </c>
      <c r="AF77" s="26"/>
      <c r="AG77">
        <f t="shared" si="5"/>
        <v>25.702690978877502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12.48060002884754</v>
      </c>
      <c r="I78">
        <f>Bawana_NG!R78</f>
        <v>5.8201126814500537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0.22819027185061885</v>
      </c>
      <c r="AD78">
        <f t="shared" si="4"/>
        <v>25.702522438446977</v>
      </c>
      <c r="AE78">
        <f>'IDT-1'!D78</f>
        <v>0</v>
      </c>
      <c r="AF78" s="26"/>
      <c r="AG78">
        <f t="shared" si="5"/>
        <v>25.702522438446977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12.48060002884754</v>
      </c>
      <c r="I79">
        <f>Bawana_NG!R79</f>
        <v>5.8201126814500537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0.33027027185061886</v>
      </c>
      <c r="AD79">
        <f t="shared" si="4"/>
        <v>37.200442438446977</v>
      </c>
      <c r="AE79">
        <f>'IDT-1'!D79</f>
        <v>0</v>
      </c>
      <c r="AF79" s="26"/>
      <c r="AG79">
        <f t="shared" si="5"/>
        <v>37.200442438446977</v>
      </c>
      <c r="AI79" s="75">
        <f>PXIL!L79</f>
        <v>0</v>
      </c>
      <c r="AJ79" s="75">
        <f>PXIL!R79</f>
        <v>0</v>
      </c>
      <c r="AK79" s="75">
        <f>RTM_IEX!L79</f>
        <v>11.6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12.48060002884754</v>
      </c>
      <c r="I80">
        <f>Bawana_NG!R80</f>
        <v>5.8201126814500537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0.22819027185061885</v>
      </c>
      <c r="AD80">
        <f t="shared" si="4"/>
        <v>25.702522438446977</v>
      </c>
      <c r="AE80">
        <f>'IDT-1'!D80</f>
        <v>0</v>
      </c>
      <c r="AF80" s="26"/>
      <c r="AG80">
        <f t="shared" si="5"/>
        <v>25.702522438446977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12.48060002884754</v>
      </c>
      <c r="I81">
        <f>Bawana_NG!R81</f>
        <v>5.8201126814500537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0.22819027185061885</v>
      </c>
      <c r="AD81">
        <f t="shared" si="4"/>
        <v>25.702522438446977</v>
      </c>
      <c r="AE81">
        <f>'IDT-1'!D81</f>
        <v>0</v>
      </c>
      <c r="AF81" s="26"/>
      <c r="AG81">
        <f t="shared" si="5"/>
        <v>25.702522438446977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12.48060002884754</v>
      </c>
      <c r="I82">
        <f>Bawana_NG!R82</f>
        <v>5.8201126814500537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0.22819027185061885</v>
      </c>
      <c r="AD82">
        <f t="shared" si="4"/>
        <v>25.702522438446977</v>
      </c>
      <c r="AE82">
        <f>'IDT-1'!D82</f>
        <v>0</v>
      </c>
      <c r="AF82" s="26"/>
      <c r="AG82">
        <f t="shared" si="5"/>
        <v>25.702522438446977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12.48060002884754</v>
      </c>
      <c r="I83">
        <f>Bawana_NG!R83</f>
        <v>5.8201126814500537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0.22819027185061885</v>
      </c>
      <c r="AD83">
        <f t="shared" si="4"/>
        <v>25.702522438446977</v>
      </c>
      <c r="AE83">
        <f>'IDT-1'!D83</f>
        <v>0</v>
      </c>
      <c r="AF83" s="26"/>
      <c r="AG83">
        <f t="shared" si="5"/>
        <v>25.702522438446977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12.48060002884754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0.22818928025385837</v>
      </c>
      <c r="AD84">
        <f t="shared" si="4"/>
        <v>25.702410748593682</v>
      </c>
      <c r="AE84">
        <f>'IDT-1'!D84</f>
        <v>0</v>
      </c>
      <c r="AF84" s="26"/>
      <c r="AG84">
        <f t="shared" si="5"/>
        <v>25.702410748593682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12.48060002884754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0.33880528025385837</v>
      </c>
      <c r="AD85">
        <f t="shared" si="4"/>
        <v>38.161794748593685</v>
      </c>
      <c r="AE85">
        <f>'IDT-1'!D85</f>
        <v>0</v>
      </c>
      <c r="AF85" s="26"/>
      <c r="AG85">
        <f t="shared" si="5"/>
        <v>38.161794748593685</v>
      </c>
      <c r="AI85" s="75">
        <f>PXIL!L85</f>
        <v>0</v>
      </c>
      <c r="AJ85" s="75">
        <f>PXIL!R85</f>
        <v>0</v>
      </c>
      <c r="AK85" s="75">
        <f>RTM_IEX!L85</f>
        <v>12.57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12.48060002884754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0.22818928025385837</v>
      </c>
      <c r="AD86">
        <f t="shared" si="4"/>
        <v>25.702410748593682</v>
      </c>
      <c r="AE86">
        <f>'IDT-1'!D86</f>
        <v>0</v>
      </c>
      <c r="AF86" s="26"/>
      <c r="AG86">
        <f t="shared" si="5"/>
        <v>25.702410748593682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12.48060002884754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0.22818928025385837</v>
      </c>
      <c r="AD87">
        <f t="shared" si="4"/>
        <v>25.702410748593682</v>
      </c>
      <c r="AE87">
        <f>'IDT-1'!D87</f>
        <v>0</v>
      </c>
      <c r="AF87" s="26"/>
      <c r="AG87">
        <f t="shared" si="5"/>
        <v>25.702410748593682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12.48060002884754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0.22818928025385837</v>
      </c>
      <c r="AD88">
        <f t="shared" si="4"/>
        <v>25.702410748593682</v>
      </c>
      <c r="AE88">
        <f>'IDT-1'!D88</f>
        <v>0</v>
      </c>
      <c r="AF88" s="26"/>
      <c r="AG88">
        <f t="shared" si="5"/>
        <v>25.702410748593682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12.48060002884754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0.22818928025385837</v>
      </c>
      <c r="AD89">
        <f t="shared" si="4"/>
        <v>25.702410748593682</v>
      </c>
      <c r="AE89">
        <f>'IDT-1'!D89</f>
        <v>0</v>
      </c>
      <c r="AF89" s="26"/>
      <c r="AG89">
        <f t="shared" si="5"/>
        <v>25.702410748593682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12.48060002884754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0.22818928025385837</v>
      </c>
      <c r="AD90">
        <f t="shared" si="4"/>
        <v>25.702410748593682</v>
      </c>
      <c r="AE90">
        <f>'IDT-1'!D90</f>
        <v>0</v>
      </c>
      <c r="AF90" s="26"/>
      <c r="AG90">
        <f t="shared" si="5"/>
        <v>25.702410748593682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12.48060002884754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0.31328528025385838</v>
      </c>
      <c r="AD91">
        <f t="shared" si="4"/>
        <v>35.28731474859368</v>
      </c>
      <c r="AE91">
        <f>'IDT-1'!D91</f>
        <v>0</v>
      </c>
      <c r="AF91" s="26"/>
      <c r="AG91">
        <f t="shared" si="5"/>
        <v>35.28731474859368</v>
      </c>
      <c r="AI91" s="75">
        <f>PXIL!L91</f>
        <v>0</v>
      </c>
      <c r="AJ91" s="75">
        <f>PXIL!R91</f>
        <v>0</v>
      </c>
      <c r="AK91" s="75">
        <f>RTM_IEX!L91</f>
        <v>9.67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9.75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0.20416000000000001</v>
      </c>
      <c r="AD92">
        <f t="shared" si="4"/>
        <v>22.995839999999998</v>
      </c>
      <c r="AE92">
        <f>'IDT-1'!D92</f>
        <v>0</v>
      </c>
      <c r="AF92" s="26"/>
      <c r="AG92">
        <f t="shared" si="5"/>
        <v>22.995839999999998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9.75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0.20416000000000001</v>
      </c>
      <c r="AD93">
        <f t="shared" si="4"/>
        <v>22.995839999999998</v>
      </c>
      <c r="AE93">
        <f>'IDT-1'!D93</f>
        <v>0</v>
      </c>
      <c r="AF93" s="26"/>
      <c r="AG93">
        <f t="shared" si="5"/>
        <v>22.995839999999998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9.75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0.20416000000000001</v>
      </c>
      <c r="AD94">
        <f t="shared" si="4"/>
        <v>22.995839999999998</v>
      </c>
      <c r="AE94">
        <f>'IDT-1'!D94</f>
        <v>0</v>
      </c>
      <c r="AF94" s="26"/>
      <c r="AG94">
        <f t="shared" si="5"/>
        <v>22.995839999999998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12.48060002884754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0.22818928025385837</v>
      </c>
      <c r="AD95">
        <f t="shared" si="4"/>
        <v>25.702410748593682</v>
      </c>
      <c r="AE95">
        <f>'IDT-1'!D95</f>
        <v>0</v>
      </c>
      <c r="AF95" s="26"/>
      <c r="AG95">
        <f t="shared" si="5"/>
        <v>25.702410748593682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12.48060002884754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0.22818928025385837</v>
      </c>
      <c r="AD96">
        <f t="shared" si="4"/>
        <v>25.702410748593682</v>
      </c>
      <c r="AE96">
        <f>'IDT-1'!D96</f>
        <v>0</v>
      </c>
      <c r="AF96" s="26"/>
      <c r="AG96">
        <f t="shared" si="5"/>
        <v>25.702410748593682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12.48060002884754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0.30474928025385839</v>
      </c>
      <c r="AD97">
        <f t="shared" si="4"/>
        <v>34.32585074859368</v>
      </c>
      <c r="AE97">
        <f>'IDT-1'!D97</f>
        <v>0</v>
      </c>
      <c r="AF97" s="26"/>
      <c r="AG97">
        <f t="shared" si="5"/>
        <v>34.32585074859368</v>
      </c>
      <c r="AI97" s="75">
        <f>PXIL!L97</f>
        <v>0</v>
      </c>
      <c r="AJ97" s="75">
        <f>PXIL!R97</f>
        <v>0</v>
      </c>
      <c r="AK97" s="75">
        <f>RTM_IEX!L97</f>
        <v>8.6999999999999993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12.48060002884754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0.22818928025385837</v>
      </c>
      <c r="AD98">
        <f t="shared" si="4"/>
        <v>25.702410748593682</v>
      </c>
      <c r="AE98">
        <f>'IDT-1'!D98</f>
        <v>0</v>
      </c>
      <c r="AF98" s="26"/>
      <c r="AG98">
        <f t="shared" si="5"/>
        <v>25.702410748593682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0.29624350064906968</v>
      </c>
      <c r="I99">
        <f t="shared" si="6"/>
        <v>0.12935971887240749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6.5080718475274985E-3</v>
      </c>
      <c r="AD99">
        <f t="shared" si="6"/>
        <v>0.73295514767394965</v>
      </c>
      <c r="AE99">
        <f t="shared" ref="AE99:AR99" si="7">SUM(AE3:AE98)/4000</f>
        <v>0</v>
      </c>
      <c r="AG99">
        <f t="shared" si="7"/>
        <v>0.73295514767394965</v>
      </c>
      <c r="AI99">
        <f t="shared" si="7"/>
        <v>0</v>
      </c>
      <c r="AJ99">
        <f t="shared" si="7"/>
        <v>0</v>
      </c>
      <c r="AK99">
        <f t="shared" si="7"/>
        <v>0.13074000000000002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s="31">
        <v>44656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44695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418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44695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301</v>
      </c>
      <c r="U1" s="222" t="s">
        <v>302</v>
      </c>
      <c r="V1" s="107" t="s">
        <v>315</v>
      </c>
      <c r="W1" s="107" t="s">
        <v>301</v>
      </c>
      <c r="X1" s="214" t="s">
        <v>334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314</v>
      </c>
      <c r="U2" s="222"/>
      <c r="V2" s="107" t="s">
        <v>303</v>
      </c>
      <c r="W2" s="107" t="s">
        <v>303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9.5616959999999995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6.09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0.13773492479999999</v>
      </c>
      <c r="AD3">
        <f>SUM(B3:AB3,AI3:AR3)-AC3</f>
        <v>15.513961075199999</v>
      </c>
      <c r="AE3">
        <v>0</v>
      </c>
      <c r="AF3" s="26"/>
      <c r="AG3">
        <f>SUM(AD3:AF3)</f>
        <v>15.513961075199999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9.5616959999999995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9.19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0.16501492479999999</v>
      </c>
      <c r="AD4">
        <f t="shared" ref="AD4:AD67" si="1">SUM(B4:AB4,AI4:AR4)-AC4</f>
        <v>18.586681075199998</v>
      </c>
      <c r="AE4">
        <v>0</v>
      </c>
      <c r="AF4" s="26"/>
      <c r="AG4">
        <f t="shared" ref="AG4:AG67" si="2">SUM(AD4:AF4)</f>
        <v>18.586681075199998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9.5616959999999995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5.51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0.13263092479999999</v>
      </c>
      <c r="AD5">
        <f t="shared" si="1"/>
        <v>14.939065075199998</v>
      </c>
      <c r="AE5">
        <v>0</v>
      </c>
      <c r="AF5" s="26"/>
      <c r="AG5">
        <f t="shared" si="2"/>
        <v>14.939065075199998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9.5616959999999995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5.03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0.12840692479999999</v>
      </c>
      <c r="AD6">
        <f t="shared" si="1"/>
        <v>14.463289075199999</v>
      </c>
      <c r="AE6">
        <v>0</v>
      </c>
      <c r="AF6" s="26"/>
      <c r="AG6">
        <f t="shared" si="2"/>
        <v>14.463289075199999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9.5616959999999995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4.74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0.12585492480000002</v>
      </c>
      <c r="AD7">
        <f t="shared" si="1"/>
        <v>14.175841075199999</v>
      </c>
      <c r="AE7">
        <v>0</v>
      </c>
      <c r="AF7" s="26"/>
      <c r="AG7">
        <f t="shared" si="2"/>
        <v>14.175841075199999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9.5616959999999995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0.48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8.836692480000001E-2</v>
      </c>
      <c r="AD8">
        <f t="shared" si="1"/>
        <v>9.9533290751999992</v>
      </c>
      <c r="AE8">
        <v>0</v>
      </c>
      <c r="AF8" s="26"/>
      <c r="AG8">
        <f t="shared" si="2"/>
        <v>9.9533290751999992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9.5616959999999995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5.32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0.13095892480000002</v>
      </c>
      <c r="AD9">
        <f t="shared" si="1"/>
        <v>14.7507370752</v>
      </c>
      <c r="AE9">
        <v>0</v>
      </c>
      <c r="AF9" s="26"/>
      <c r="AG9">
        <f t="shared" si="2"/>
        <v>14.7507370752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9.5616959999999995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3.38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0.11388692480000001</v>
      </c>
      <c r="AD10">
        <f t="shared" si="1"/>
        <v>12.827809075200001</v>
      </c>
      <c r="AE10">
        <v>0</v>
      </c>
      <c r="AF10" s="26"/>
      <c r="AG10">
        <f t="shared" si="2"/>
        <v>12.827809075200001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9.5616959999999995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5.13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0.12928692480000001</v>
      </c>
      <c r="AD11">
        <f t="shared" si="1"/>
        <v>14.5624090752</v>
      </c>
      <c r="AE11">
        <v>0</v>
      </c>
      <c r="AF11" s="26"/>
      <c r="AG11">
        <f t="shared" si="2"/>
        <v>14.5624090752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9.5616959999999995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1.93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0.1011269248</v>
      </c>
      <c r="AD12">
        <f t="shared" si="1"/>
        <v>11.390569075199998</v>
      </c>
      <c r="AE12">
        <v>0</v>
      </c>
      <c r="AF12" s="26"/>
      <c r="AG12">
        <f t="shared" si="2"/>
        <v>11.390569075199998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9.5616959999999995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2.42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0.1054389248</v>
      </c>
      <c r="AD13">
        <f t="shared" si="1"/>
        <v>11.8762570752</v>
      </c>
      <c r="AE13">
        <v>0</v>
      </c>
      <c r="AF13" s="26"/>
      <c r="AG13">
        <f t="shared" si="2"/>
        <v>11.8762570752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9.5616959999999995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4.16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0.12075092480000001</v>
      </c>
      <c r="AD14">
        <f t="shared" si="1"/>
        <v>13.6009450752</v>
      </c>
      <c r="AE14">
        <v>0</v>
      </c>
      <c r="AF14" s="26"/>
      <c r="AG14">
        <f t="shared" si="2"/>
        <v>13.6009450752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8.8886909999999997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7.8220480800000006E-2</v>
      </c>
      <c r="AD15">
        <f t="shared" si="1"/>
        <v>8.810470519199999</v>
      </c>
      <c r="AE15">
        <v>0</v>
      </c>
      <c r="AF15" s="26"/>
      <c r="AG15">
        <f t="shared" si="2"/>
        <v>8.810470519199999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9.5616959999999995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3.87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0.11819892479999999</v>
      </c>
      <c r="AD16">
        <f t="shared" si="1"/>
        <v>13.313497075199999</v>
      </c>
      <c r="AE16">
        <v>0</v>
      </c>
      <c r="AF16" s="26"/>
      <c r="AG16">
        <f t="shared" si="2"/>
        <v>13.313497075199999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9.5616959999999995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5.71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0.13439092480000001</v>
      </c>
      <c r="AD17">
        <f t="shared" si="1"/>
        <v>15.137305075199999</v>
      </c>
      <c r="AE17">
        <v>0</v>
      </c>
      <c r="AF17" s="26"/>
      <c r="AG17">
        <f t="shared" si="2"/>
        <v>15.137305075199999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9.5616959999999995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0.18710292480000001</v>
      </c>
      <c r="AD18">
        <f t="shared" si="1"/>
        <v>21.074593075199999</v>
      </c>
      <c r="AE18">
        <v>0</v>
      </c>
      <c r="AF18" s="26"/>
      <c r="AG18">
        <f t="shared" si="2"/>
        <v>21.074593075199999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9.5616959999999995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7.83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0.15304692480000001</v>
      </c>
      <c r="AD19">
        <f t="shared" si="1"/>
        <v>17.238649075199998</v>
      </c>
      <c r="AE19">
        <v>0</v>
      </c>
      <c r="AF19" s="26"/>
      <c r="AG19">
        <f t="shared" si="2"/>
        <v>17.238649075199998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9.5616959999999995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9.48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0.16756692480000002</v>
      </c>
      <c r="AD20">
        <f t="shared" si="1"/>
        <v>18.874129075200003</v>
      </c>
      <c r="AE20">
        <v>0</v>
      </c>
      <c r="AF20" s="26"/>
      <c r="AG20">
        <f t="shared" si="2"/>
        <v>18.874129075200003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9.5616959999999995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9.48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0.16756692480000002</v>
      </c>
      <c r="AD21">
        <f t="shared" si="1"/>
        <v>18.874129075200003</v>
      </c>
      <c r="AE21">
        <v>0</v>
      </c>
      <c r="AF21" s="26"/>
      <c r="AG21">
        <f t="shared" si="2"/>
        <v>18.874129075200003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9.5616959999999995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3.87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0.11819892479999999</v>
      </c>
      <c r="AD22">
        <f t="shared" si="1"/>
        <v>13.313497075199999</v>
      </c>
      <c r="AE22">
        <v>0</v>
      </c>
      <c r="AF22" s="26"/>
      <c r="AG22">
        <f t="shared" si="2"/>
        <v>13.313497075199999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9.5616959999999995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14.6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0.2126229248</v>
      </c>
      <c r="AD23">
        <f t="shared" si="1"/>
        <v>23.949073075199998</v>
      </c>
      <c r="AE23">
        <v>0</v>
      </c>
      <c r="AF23" s="26"/>
      <c r="AG23">
        <f t="shared" si="2"/>
        <v>23.949073075199998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9.5616959999999995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14.31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0.2100709248</v>
      </c>
      <c r="AD24">
        <f t="shared" si="1"/>
        <v>23.6616250752</v>
      </c>
      <c r="AE24">
        <v>0</v>
      </c>
      <c r="AF24" s="26"/>
      <c r="AG24">
        <f t="shared" si="2"/>
        <v>23.6616250752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9.5616959999999995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14.6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0.2126229248</v>
      </c>
      <c r="AD25">
        <f t="shared" si="1"/>
        <v>23.949073075199998</v>
      </c>
      <c r="AE25">
        <v>0</v>
      </c>
      <c r="AF25" s="26"/>
      <c r="AG25">
        <f t="shared" si="2"/>
        <v>23.949073075199998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9.5616959999999995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14.21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0.20919092480000001</v>
      </c>
      <c r="AD26">
        <f t="shared" si="1"/>
        <v>23.562505075199997</v>
      </c>
      <c r="AE26">
        <v>0</v>
      </c>
      <c r="AF26" s="26"/>
      <c r="AG26">
        <f t="shared" si="2"/>
        <v>23.562505075199997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9.5616959999999995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12.09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0.19053492480000003</v>
      </c>
      <c r="AD27">
        <f t="shared" si="1"/>
        <v>21.4611610752</v>
      </c>
      <c r="AE27">
        <v>0</v>
      </c>
      <c r="AF27" s="26"/>
      <c r="AG27">
        <f t="shared" si="2"/>
        <v>21.4611610752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9.5616959999999995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14.6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0.2126229248</v>
      </c>
      <c r="AD28">
        <f t="shared" si="1"/>
        <v>23.949073075199998</v>
      </c>
      <c r="AE28">
        <v>0</v>
      </c>
      <c r="AF28" s="26"/>
      <c r="AG28">
        <f t="shared" si="2"/>
        <v>23.949073075199998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9.5616959999999995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6.58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0.1420469248</v>
      </c>
      <c r="AD29">
        <f t="shared" si="1"/>
        <v>15.999649075199999</v>
      </c>
      <c r="AE29">
        <v>0</v>
      </c>
      <c r="AF29" s="26"/>
      <c r="AG29">
        <f t="shared" si="2"/>
        <v>15.999649075199999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9.5616959999999995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13.44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0.20241492480000001</v>
      </c>
      <c r="AD30">
        <f t="shared" si="1"/>
        <v>22.7992810752</v>
      </c>
      <c r="AE30">
        <v>0</v>
      </c>
      <c r="AF30" s="26"/>
      <c r="AG30">
        <f t="shared" si="2"/>
        <v>22.7992810752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9.5616959999999995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12.86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0.19731092479999998</v>
      </c>
      <c r="AD31">
        <f t="shared" si="1"/>
        <v>22.224385075199997</v>
      </c>
      <c r="AE31">
        <v>0</v>
      </c>
      <c r="AF31" s="26"/>
      <c r="AG31">
        <f t="shared" si="2"/>
        <v>22.224385075199997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9.5616959999999995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14.6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0.2126229248</v>
      </c>
      <c r="AD32">
        <f t="shared" si="1"/>
        <v>23.949073075199998</v>
      </c>
      <c r="AE32">
        <v>0</v>
      </c>
      <c r="AF32" s="26"/>
      <c r="AG32">
        <f t="shared" si="2"/>
        <v>23.949073075199998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9.5616959999999995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0.16246292480000002</v>
      </c>
      <c r="AD33">
        <f t="shared" si="1"/>
        <v>18.2992330752</v>
      </c>
      <c r="AE33">
        <v>0</v>
      </c>
      <c r="AF33" s="26"/>
      <c r="AG33">
        <f t="shared" si="2"/>
        <v>18.2992330752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9.5616959999999995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10.35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0.17522292480000001</v>
      </c>
      <c r="AD34">
        <f t="shared" si="1"/>
        <v>19.736473075199999</v>
      </c>
      <c r="AE34">
        <v>0</v>
      </c>
      <c r="AF34" s="26"/>
      <c r="AG34">
        <f t="shared" si="2"/>
        <v>19.736473075199999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9.5616959999999995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13.05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0.19898292480000002</v>
      </c>
      <c r="AD35">
        <f t="shared" si="1"/>
        <v>22.412713075200003</v>
      </c>
      <c r="AE35">
        <v>0</v>
      </c>
      <c r="AF35" s="26"/>
      <c r="AG35">
        <f t="shared" si="2"/>
        <v>22.412713075200003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9.5616959999999995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0.1369429248</v>
      </c>
      <c r="AD36">
        <f t="shared" si="1"/>
        <v>15.4247530752</v>
      </c>
      <c r="AE36">
        <v>0</v>
      </c>
      <c r="AF36" s="26"/>
      <c r="AG36">
        <f t="shared" si="2"/>
        <v>15.4247530752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9.5616959999999995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14.6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0.2126229248</v>
      </c>
      <c r="AD37">
        <f t="shared" si="1"/>
        <v>23.949073075199998</v>
      </c>
      <c r="AE37">
        <v>0</v>
      </c>
      <c r="AF37" s="26"/>
      <c r="AG37">
        <f t="shared" si="2"/>
        <v>23.949073075199998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9.5616959999999995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14.6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0.2126229248</v>
      </c>
      <c r="AD38">
        <f t="shared" si="1"/>
        <v>23.949073075199998</v>
      </c>
      <c r="AE38">
        <v>0</v>
      </c>
      <c r="AF38" s="26"/>
      <c r="AG38">
        <f t="shared" si="2"/>
        <v>23.949073075199998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9.5616959999999995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14.6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0.2126229248</v>
      </c>
      <c r="AD39">
        <f t="shared" si="1"/>
        <v>23.949073075199998</v>
      </c>
      <c r="AE39">
        <v>0</v>
      </c>
      <c r="AF39" s="26"/>
      <c r="AG39">
        <f t="shared" si="2"/>
        <v>23.949073075199998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9.5616959999999995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12.86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0.19731092479999998</v>
      </c>
      <c r="AD40">
        <f t="shared" si="1"/>
        <v>22.224385075199997</v>
      </c>
      <c r="AE40">
        <v>0</v>
      </c>
      <c r="AF40" s="26"/>
      <c r="AG40">
        <f t="shared" si="2"/>
        <v>22.224385075199997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9.5616959999999995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12.18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0.19132692479999999</v>
      </c>
      <c r="AD41">
        <f t="shared" si="1"/>
        <v>21.550369075199999</v>
      </c>
      <c r="AE41">
        <v>0</v>
      </c>
      <c r="AF41" s="26"/>
      <c r="AG41">
        <f t="shared" si="2"/>
        <v>21.550369075199999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9.5616959999999995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14.6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0.2126229248</v>
      </c>
      <c r="AD42">
        <f t="shared" si="1"/>
        <v>23.949073075199998</v>
      </c>
      <c r="AE42">
        <v>0</v>
      </c>
      <c r="AF42" s="26"/>
      <c r="AG42">
        <f t="shared" si="2"/>
        <v>23.949073075199998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9.5616959999999995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4.84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0.12673492480000001</v>
      </c>
      <c r="AD43">
        <f t="shared" si="1"/>
        <v>14.2749610752</v>
      </c>
      <c r="AE43">
        <v>0</v>
      </c>
      <c r="AF43" s="26"/>
      <c r="AG43">
        <f t="shared" si="2"/>
        <v>14.2749610752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9.5616959999999995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0.18798292480000003</v>
      </c>
      <c r="AD44">
        <f t="shared" si="1"/>
        <v>21.173713075200002</v>
      </c>
      <c r="AE44">
        <v>0</v>
      </c>
      <c r="AF44" s="26"/>
      <c r="AG44">
        <f t="shared" si="2"/>
        <v>21.173713075200002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9.5616959999999995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12.18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0.19132692479999999</v>
      </c>
      <c r="AD45">
        <f t="shared" si="1"/>
        <v>21.550369075199999</v>
      </c>
      <c r="AE45">
        <v>0</v>
      </c>
      <c r="AF45" s="26"/>
      <c r="AG45">
        <f t="shared" si="2"/>
        <v>21.550369075199999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9.5616959999999995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14.6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0.2126229248</v>
      </c>
      <c r="AD46">
        <f t="shared" si="1"/>
        <v>23.949073075199998</v>
      </c>
      <c r="AE46">
        <v>0</v>
      </c>
      <c r="AF46" s="26"/>
      <c r="AG46">
        <f t="shared" si="2"/>
        <v>23.949073075199998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9.5616959999999995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11.41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0.18455092480000002</v>
      </c>
      <c r="AD47">
        <f t="shared" si="1"/>
        <v>20.787145075200002</v>
      </c>
      <c r="AE47">
        <v>0</v>
      </c>
      <c r="AF47" s="26"/>
      <c r="AG47">
        <f t="shared" si="2"/>
        <v>20.787145075200002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9.5616959999999995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8.8000000000000007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0.16158292480000003</v>
      </c>
      <c r="AD48">
        <f t="shared" si="1"/>
        <v>18.200113075200001</v>
      </c>
      <c r="AE48">
        <v>0</v>
      </c>
      <c r="AF48" s="26"/>
      <c r="AG48">
        <f t="shared" si="2"/>
        <v>18.200113075200001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9.5616959999999995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10.15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0.1734629248</v>
      </c>
      <c r="AD49">
        <f t="shared" si="1"/>
        <v>19.538233075200001</v>
      </c>
      <c r="AE49">
        <v>0</v>
      </c>
      <c r="AF49" s="26"/>
      <c r="AG49">
        <f t="shared" si="2"/>
        <v>19.538233075200001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9.5616959999999995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5.03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0.12840692479999999</v>
      </c>
      <c r="AD50">
        <f t="shared" si="1"/>
        <v>14.463289075199999</v>
      </c>
      <c r="AE50">
        <v>0</v>
      </c>
      <c r="AF50" s="26"/>
      <c r="AG50">
        <f t="shared" si="2"/>
        <v>14.463289075199999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9.5616959999999995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11.89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0.18877492479999999</v>
      </c>
      <c r="AD51">
        <f t="shared" si="1"/>
        <v>21.262921075199998</v>
      </c>
      <c r="AE51">
        <v>0</v>
      </c>
      <c r="AF51" s="26"/>
      <c r="AG51">
        <f t="shared" si="2"/>
        <v>21.262921075199998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9.5616959999999995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0.1692389248</v>
      </c>
      <c r="AD52">
        <f t="shared" si="1"/>
        <v>19.062457075200001</v>
      </c>
      <c r="AE52">
        <v>0</v>
      </c>
      <c r="AF52" s="26"/>
      <c r="AG52">
        <f t="shared" si="2"/>
        <v>19.062457075200001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9.5616959999999995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14.31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0.2100709248</v>
      </c>
      <c r="AD53">
        <f t="shared" si="1"/>
        <v>23.6616250752</v>
      </c>
      <c r="AE53">
        <v>0</v>
      </c>
      <c r="AF53" s="26"/>
      <c r="AG53">
        <f t="shared" si="2"/>
        <v>23.6616250752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9.5616959999999995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8.99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0.16325492480000001</v>
      </c>
      <c r="AD54">
        <f t="shared" si="1"/>
        <v>18.388441075199999</v>
      </c>
      <c r="AE54">
        <v>0</v>
      </c>
      <c r="AF54" s="26"/>
      <c r="AG54">
        <f t="shared" si="2"/>
        <v>18.388441075199999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9.5616959999999995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10.35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0.17522292480000001</v>
      </c>
      <c r="AD55">
        <f t="shared" si="1"/>
        <v>19.736473075199999</v>
      </c>
      <c r="AE55">
        <v>0</v>
      </c>
      <c r="AF55" s="26"/>
      <c r="AG55">
        <f t="shared" si="2"/>
        <v>19.736473075199999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9.5616959999999995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10.93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0.18032692479999998</v>
      </c>
      <c r="AD56">
        <f t="shared" si="1"/>
        <v>20.311369075199998</v>
      </c>
      <c r="AE56">
        <v>0</v>
      </c>
      <c r="AF56" s="26"/>
      <c r="AG56">
        <f t="shared" si="2"/>
        <v>20.311369075199998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9.5616959999999995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0.12154292480000001</v>
      </c>
      <c r="AD57">
        <f t="shared" si="1"/>
        <v>13.6901530752</v>
      </c>
      <c r="AE57">
        <v>0</v>
      </c>
      <c r="AF57" s="26"/>
      <c r="AG57">
        <f t="shared" si="2"/>
        <v>13.6901530752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9.5616959999999995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9.3800000000000008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0.16668692480000002</v>
      </c>
      <c r="AD58">
        <f t="shared" si="1"/>
        <v>18.7750090752</v>
      </c>
      <c r="AE58">
        <v>0</v>
      </c>
      <c r="AF58" s="26"/>
      <c r="AG58">
        <f t="shared" si="2"/>
        <v>18.7750090752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9.5616959999999995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8.1199999999999992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0.15559892480000001</v>
      </c>
      <c r="AD59">
        <f t="shared" si="1"/>
        <v>17.526097075199999</v>
      </c>
      <c r="AE59">
        <v>0</v>
      </c>
      <c r="AF59" s="26"/>
      <c r="AG59">
        <f t="shared" si="2"/>
        <v>17.526097075199999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9.5616959999999995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13.05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0.19898292480000002</v>
      </c>
      <c r="AD60">
        <f t="shared" si="1"/>
        <v>22.412713075200003</v>
      </c>
      <c r="AE60">
        <v>0</v>
      </c>
      <c r="AF60" s="26"/>
      <c r="AG60">
        <f t="shared" si="2"/>
        <v>22.412713075200003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9.5616959999999995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9.19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0.16501492479999999</v>
      </c>
      <c r="AD61">
        <f t="shared" si="1"/>
        <v>18.586681075199998</v>
      </c>
      <c r="AE61">
        <v>0</v>
      </c>
      <c r="AF61" s="26"/>
      <c r="AG61">
        <f t="shared" si="2"/>
        <v>18.586681075199998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9.5616959999999995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8.41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0.15815092480000001</v>
      </c>
      <c r="AD62">
        <f t="shared" si="1"/>
        <v>17.8135450752</v>
      </c>
      <c r="AE62">
        <v>0</v>
      </c>
      <c r="AF62" s="26"/>
      <c r="AG62">
        <f t="shared" si="2"/>
        <v>17.8135450752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9.5616959999999995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0.14371892480000001</v>
      </c>
      <c r="AD63">
        <f t="shared" si="1"/>
        <v>16.187977075199999</v>
      </c>
      <c r="AE63">
        <v>0</v>
      </c>
      <c r="AF63" s="26"/>
      <c r="AG63">
        <f t="shared" si="2"/>
        <v>16.187977075199999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9.5616959999999995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4.6399999999999997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0.1249749248</v>
      </c>
      <c r="AD64">
        <f t="shared" si="1"/>
        <v>14.076721075199998</v>
      </c>
      <c r="AE64">
        <v>0</v>
      </c>
      <c r="AF64" s="26"/>
      <c r="AG64">
        <f t="shared" si="2"/>
        <v>14.076721075199998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9.5616959999999995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11.99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0.18965492480000001</v>
      </c>
      <c r="AD65">
        <f t="shared" si="1"/>
        <v>21.362041075200001</v>
      </c>
      <c r="AE65">
        <v>0</v>
      </c>
      <c r="AF65" s="26"/>
      <c r="AG65">
        <f t="shared" si="2"/>
        <v>21.362041075200001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9.5616959999999995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0.18032692479999998</v>
      </c>
      <c r="AD66">
        <f t="shared" si="1"/>
        <v>20.311369075199998</v>
      </c>
      <c r="AE66">
        <v>0</v>
      </c>
      <c r="AF66" s="26"/>
      <c r="AG66">
        <f t="shared" si="2"/>
        <v>20.311369075199998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9.5616959999999995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14.21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0.20919092480000001</v>
      </c>
      <c r="AD67">
        <f t="shared" si="1"/>
        <v>23.562505075199997</v>
      </c>
      <c r="AE67">
        <v>0</v>
      </c>
      <c r="AF67" s="26"/>
      <c r="AG67">
        <f t="shared" si="2"/>
        <v>23.562505075199997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9.5616959999999995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12.76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0.19643092480000002</v>
      </c>
      <c r="AD68">
        <f t="shared" ref="AD68:AD98" si="4">SUM(B68:AB68,AI68:AR68)-AC68</f>
        <v>22.125265075199998</v>
      </c>
      <c r="AE68">
        <v>0</v>
      </c>
      <c r="AF68" s="26"/>
      <c r="AG68">
        <f t="shared" ref="AG68:AG98" si="5">SUM(AD68:AF68)</f>
        <v>22.125265075199998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9.5616959999999995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14.6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0.2126229248</v>
      </c>
      <c r="AD69">
        <f t="shared" si="4"/>
        <v>23.949073075199998</v>
      </c>
      <c r="AE69">
        <v>0</v>
      </c>
      <c r="AF69" s="26"/>
      <c r="AG69">
        <f t="shared" si="5"/>
        <v>23.949073075199998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9.5616959999999995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13.54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0.2032949248</v>
      </c>
      <c r="AD70">
        <f t="shared" si="4"/>
        <v>22.898401075199995</v>
      </c>
      <c r="AE70">
        <v>0</v>
      </c>
      <c r="AF70" s="26"/>
      <c r="AG70">
        <f t="shared" si="5"/>
        <v>22.898401075199995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9.5616959999999995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8.0299999999999994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0.1548069248</v>
      </c>
      <c r="AD71">
        <f t="shared" si="4"/>
        <v>17.4368890752</v>
      </c>
      <c r="AE71">
        <v>0</v>
      </c>
      <c r="AF71" s="26"/>
      <c r="AG71">
        <f t="shared" si="5"/>
        <v>17.4368890752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9.5616959999999995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14.21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0.20919092480000001</v>
      </c>
      <c r="AD72">
        <f t="shared" si="4"/>
        <v>23.562505075199997</v>
      </c>
      <c r="AE72">
        <v>0</v>
      </c>
      <c r="AF72" s="26"/>
      <c r="AG72">
        <f t="shared" si="5"/>
        <v>23.562505075199997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9.5616959999999995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13.34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0.20153492480000001</v>
      </c>
      <c r="AD73">
        <f t="shared" si="4"/>
        <v>22.7001610752</v>
      </c>
      <c r="AE73">
        <v>0</v>
      </c>
      <c r="AF73" s="26"/>
      <c r="AG73">
        <f t="shared" si="5"/>
        <v>22.7001610752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9.5616959999999995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14.6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0.2126229248</v>
      </c>
      <c r="AD74">
        <f t="shared" si="4"/>
        <v>23.949073075199998</v>
      </c>
      <c r="AE74">
        <v>0</v>
      </c>
      <c r="AF74" s="26"/>
      <c r="AG74">
        <f t="shared" si="5"/>
        <v>23.949073075199998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9.5616959999999995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14.6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0.2126229248</v>
      </c>
      <c r="AD75">
        <f t="shared" si="4"/>
        <v>23.949073075199998</v>
      </c>
      <c r="AE75">
        <v>0</v>
      </c>
      <c r="AF75" s="26"/>
      <c r="AG75">
        <f t="shared" si="5"/>
        <v>23.949073075199998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9.5616959999999995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13.15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0.19986292480000001</v>
      </c>
      <c r="AD76">
        <f t="shared" si="4"/>
        <v>22.511833075199998</v>
      </c>
      <c r="AE76">
        <v>0</v>
      </c>
      <c r="AF76" s="26"/>
      <c r="AG76">
        <f t="shared" si="5"/>
        <v>22.511833075199998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9.5616959999999995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10.93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0.18032692479999998</v>
      </c>
      <c r="AD77">
        <f t="shared" si="4"/>
        <v>20.311369075199998</v>
      </c>
      <c r="AE77">
        <v>0</v>
      </c>
      <c r="AF77" s="26"/>
      <c r="AG77">
        <f t="shared" si="5"/>
        <v>20.311369075199998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9.5616959999999995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2.61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0.10711092479999999</v>
      </c>
      <c r="AD78">
        <f t="shared" si="4"/>
        <v>12.064585075199998</v>
      </c>
      <c r="AE78">
        <v>0</v>
      </c>
      <c r="AF78" s="26"/>
      <c r="AG78">
        <f t="shared" si="5"/>
        <v>12.064585075199998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9.5616959999999995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13.05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0.19898292480000002</v>
      </c>
      <c r="AD79">
        <f t="shared" si="4"/>
        <v>22.412713075200003</v>
      </c>
      <c r="AE79">
        <v>0</v>
      </c>
      <c r="AF79" s="26"/>
      <c r="AG79">
        <f t="shared" si="5"/>
        <v>22.412713075200003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9.5616959999999995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14.02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0.20751892480000003</v>
      </c>
      <c r="AD80">
        <f t="shared" si="4"/>
        <v>23.374177075200002</v>
      </c>
      <c r="AE80">
        <v>0</v>
      </c>
      <c r="AF80" s="26"/>
      <c r="AG80">
        <f t="shared" si="5"/>
        <v>23.374177075200002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9.5616959999999995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14.6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0.2126229248</v>
      </c>
      <c r="AD81">
        <f t="shared" si="4"/>
        <v>23.949073075199998</v>
      </c>
      <c r="AE81">
        <v>0</v>
      </c>
      <c r="AF81" s="26"/>
      <c r="AG81">
        <f t="shared" si="5"/>
        <v>23.949073075199998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9.5616959999999995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14.6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0.2126229248</v>
      </c>
      <c r="AD82">
        <f t="shared" si="4"/>
        <v>23.949073075199998</v>
      </c>
      <c r="AE82">
        <v>0</v>
      </c>
      <c r="AF82" s="26"/>
      <c r="AG82">
        <f t="shared" si="5"/>
        <v>23.949073075199998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9.5616959999999995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14.6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0.2126229248</v>
      </c>
      <c r="AD83">
        <f t="shared" si="4"/>
        <v>23.949073075199998</v>
      </c>
      <c r="AE83">
        <v>0</v>
      </c>
      <c r="AF83" s="26"/>
      <c r="AG83">
        <f t="shared" si="5"/>
        <v>23.949073075199998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9.5616959999999995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14.6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0.2126229248</v>
      </c>
      <c r="AD84">
        <f t="shared" si="4"/>
        <v>23.949073075199998</v>
      </c>
      <c r="AE84">
        <v>0</v>
      </c>
      <c r="AF84" s="26"/>
      <c r="AG84">
        <f t="shared" si="5"/>
        <v>23.949073075199998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9.5616959999999995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8.6999999999999993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0.16070292480000001</v>
      </c>
      <c r="AD85">
        <f t="shared" si="4"/>
        <v>18.100993075200002</v>
      </c>
      <c r="AE85">
        <v>0</v>
      </c>
      <c r="AF85" s="26"/>
      <c r="AG85">
        <f t="shared" si="5"/>
        <v>18.100993075200002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9.5616959999999995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14.6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0.2126229248</v>
      </c>
      <c r="AD86">
        <f t="shared" si="4"/>
        <v>23.949073075199998</v>
      </c>
      <c r="AE86">
        <v>0</v>
      </c>
      <c r="AF86" s="26"/>
      <c r="AG86">
        <f t="shared" si="5"/>
        <v>23.949073075199998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9.5616959999999995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12.47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0.19387892480000002</v>
      </c>
      <c r="AD87">
        <f t="shared" si="4"/>
        <v>21.8378170752</v>
      </c>
      <c r="AE87">
        <v>0</v>
      </c>
      <c r="AF87" s="26"/>
      <c r="AG87">
        <f t="shared" si="5"/>
        <v>21.8378170752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9.5616959999999995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14.6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0.2126229248</v>
      </c>
      <c r="AD88">
        <f t="shared" si="4"/>
        <v>23.949073075199998</v>
      </c>
      <c r="AE88">
        <v>0</v>
      </c>
      <c r="AF88" s="26"/>
      <c r="AG88">
        <f t="shared" si="5"/>
        <v>23.949073075199998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9.5616959999999995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13.05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0.19898292480000002</v>
      </c>
      <c r="AD89">
        <f t="shared" si="4"/>
        <v>22.412713075200003</v>
      </c>
      <c r="AE89">
        <v>0</v>
      </c>
      <c r="AF89" s="26"/>
      <c r="AG89">
        <f t="shared" si="5"/>
        <v>22.412713075200003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9.5616959999999995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12.38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0.1930869248</v>
      </c>
      <c r="AD90">
        <f t="shared" si="4"/>
        <v>21.748609075200001</v>
      </c>
      <c r="AE90">
        <v>0</v>
      </c>
      <c r="AF90" s="26"/>
      <c r="AG90">
        <f t="shared" si="5"/>
        <v>21.748609075200001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9.5616959999999995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14.02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0.20751892480000003</v>
      </c>
      <c r="AD91">
        <f t="shared" si="4"/>
        <v>23.374177075200002</v>
      </c>
      <c r="AE91">
        <v>0</v>
      </c>
      <c r="AF91" s="26"/>
      <c r="AG91">
        <f t="shared" si="5"/>
        <v>23.374177075200002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9.5616959999999995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5.51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0.13263092479999999</v>
      </c>
      <c r="AD92">
        <f t="shared" si="4"/>
        <v>14.939065075199998</v>
      </c>
      <c r="AE92">
        <v>0</v>
      </c>
      <c r="AF92" s="26"/>
      <c r="AG92">
        <f t="shared" si="5"/>
        <v>14.939065075199998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9.5616959999999995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13.44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0.20241492480000001</v>
      </c>
      <c r="AD93">
        <f t="shared" si="4"/>
        <v>22.7992810752</v>
      </c>
      <c r="AE93">
        <v>0</v>
      </c>
      <c r="AF93" s="26"/>
      <c r="AG93">
        <f t="shared" si="5"/>
        <v>22.7992810752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9.5616959999999995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11.51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0.18543092480000001</v>
      </c>
      <c r="AD94">
        <f t="shared" si="4"/>
        <v>20.886265075200001</v>
      </c>
      <c r="AE94">
        <v>0</v>
      </c>
      <c r="AF94" s="26"/>
      <c r="AG94">
        <f t="shared" si="5"/>
        <v>20.886265075200001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9.5616959999999995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12.86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0.19731092479999998</v>
      </c>
      <c r="AD95">
        <f t="shared" si="4"/>
        <v>22.224385075199997</v>
      </c>
      <c r="AE95">
        <v>0</v>
      </c>
      <c r="AF95" s="26"/>
      <c r="AG95">
        <f t="shared" si="5"/>
        <v>22.224385075199997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9.5616959999999995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13.83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0.2058469248</v>
      </c>
      <c r="AD96">
        <f t="shared" si="4"/>
        <v>23.1858490752</v>
      </c>
      <c r="AE96">
        <v>0</v>
      </c>
      <c r="AF96" s="26"/>
      <c r="AG96">
        <f t="shared" si="5"/>
        <v>23.1858490752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9.5616959999999995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10.35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0.17522292480000001</v>
      </c>
      <c r="AD97">
        <f t="shared" si="4"/>
        <v>19.736473075199999</v>
      </c>
      <c r="AE97">
        <v>0</v>
      </c>
      <c r="AF97" s="26"/>
      <c r="AG97">
        <f t="shared" si="5"/>
        <v>19.736473075199999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9.5616959999999995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8.8000000000000007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0.16158292480000003</v>
      </c>
      <c r="AD98">
        <f t="shared" si="4"/>
        <v>18.200113075200001</v>
      </c>
      <c r="AE98">
        <v>0</v>
      </c>
      <c r="AF98" s="26"/>
      <c r="AG98">
        <f t="shared" si="5"/>
        <v>18.200113075200001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0.22931245274999976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0.24720000000000009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4.1933095841999975E-3</v>
      </c>
      <c r="AD99">
        <f t="shared" si="6"/>
        <v>0.47231914316579987</v>
      </c>
      <c r="AE99">
        <f t="shared" ref="AE99:AR99" si="8">SUM(AE3:AE98)/4000</f>
        <v>0</v>
      </c>
      <c r="AG99">
        <f t="shared" si="8"/>
        <v>0.47231914316579987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62</v>
      </c>
      <c r="C3" s="16">
        <f>'[1]14'!C5</f>
        <v>0</v>
      </c>
      <c r="D3" s="16">
        <f>'[1]14'!D5</f>
        <v>238</v>
      </c>
      <c r="E3" s="16">
        <f>'[1]14'!E5</f>
        <v>0</v>
      </c>
      <c r="F3" s="15">
        <f>SUM(B3:E3)</f>
        <v>300</v>
      </c>
      <c r="G3" s="15">
        <f>'[1]14'!H5</f>
        <v>62</v>
      </c>
      <c r="H3" s="16">
        <f>'[1]14'!I5</f>
        <v>0</v>
      </c>
      <c r="I3" s="16">
        <f>'[1]14'!J5</f>
        <v>208</v>
      </c>
      <c r="J3" s="16">
        <f>'[1]14'!K5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'[1]14'!B6</f>
        <v>62</v>
      </c>
      <c r="C4" s="16">
        <f>'[1]14'!C6</f>
        <v>0</v>
      </c>
      <c r="D4" s="16">
        <f>'[1]14'!D6</f>
        <v>238</v>
      </c>
      <c r="E4" s="16">
        <f>'[1]14'!E6</f>
        <v>0</v>
      </c>
      <c r="F4" s="15">
        <f>SUM(B4:E4)</f>
        <v>300</v>
      </c>
      <c r="G4" s="15">
        <f>'[1]14'!H6</f>
        <v>62</v>
      </c>
      <c r="H4" s="16">
        <f>'[1]14'!I6</f>
        <v>0</v>
      </c>
      <c r="I4" s="16">
        <f>'[1]14'!J6</f>
        <v>208</v>
      </c>
      <c r="J4" s="16">
        <f>'[1]14'!K6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'[1]14'!B7</f>
        <v>62</v>
      </c>
      <c r="C5" s="16">
        <f>'[1]14'!C7</f>
        <v>0</v>
      </c>
      <c r="D5" s="16">
        <f>'[1]14'!D7</f>
        <v>238</v>
      </c>
      <c r="E5" s="16">
        <f>'[1]14'!E7</f>
        <v>0</v>
      </c>
      <c r="F5" s="15">
        <f t="shared" ref="F5:F68" si="6">SUM(B5:E5)</f>
        <v>300</v>
      </c>
      <c r="G5" s="15">
        <f>'[1]14'!H7</f>
        <v>62</v>
      </c>
      <c r="H5" s="16">
        <f>'[1]14'!I7</f>
        <v>0</v>
      </c>
      <c r="I5" s="16">
        <f>'[1]14'!J7</f>
        <v>208</v>
      </c>
      <c r="J5" s="16">
        <f>'[1]14'!K7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'[1]14'!B8</f>
        <v>62</v>
      </c>
      <c r="C6" s="16">
        <f>'[1]14'!C8</f>
        <v>0</v>
      </c>
      <c r="D6" s="16">
        <f>'[1]14'!D8</f>
        <v>238</v>
      </c>
      <c r="E6" s="16">
        <f>'[1]14'!E8</f>
        <v>0</v>
      </c>
      <c r="F6" s="15">
        <f t="shared" si="6"/>
        <v>300</v>
      </c>
      <c r="G6" s="15">
        <f>'[1]14'!H8</f>
        <v>62</v>
      </c>
      <c r="H6" s="16">
        <f>'[1]14'!I8</f>
        <v>0</v>
      </c>
      <c r="I6" s="16">
        <f>'[1]14'!J8</f>
        <v>208</v>
      </c>
      <c r="J6" s="16">
        <f>'[1]14'!K8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'[1]14'!B9</f>
        <v>62</v>
      </c>
      <c r="C7" s="16">
        <f>'[1]14'!C9</f>
        <v>0</v>
      </c>
      <c r="D7" s="16">
        <f>'[1]14'!D9</f>
        <v>238</v>
      </c>
      <c r="E7" s="16">
        <f>'[1]14'!E9</f>
        <v>0</v>
      </c>
      <c r="F7" s="15">
        <f t="shared" si="6"/>
        <v>300</v>
      </c>
      <c r="G7" s="15">
        <f>'[1]14'!H9</f>
        <v>62</v>
      </c>
      <c r="H7" s="16">
        <f>'[1]14'!I9</f>
        <v>0</v>
      </c>
      <c r="I7" s="16">
        <f>'[1]14'!J9</f>
        <v>208</v>
      </c>
      <c r="J7" s="16">
        <f>'[1]14'!K9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'[1]14'!B10</f>
        <v>62</v>
      </c>
      <c r="C8" s="16">
        <f>'[1]14'!C10</f>
        <v>0</v>
      </c>
      <c r="D8" s="16">
        <f>'[1]14'!D10</f>
        <v>238</v>
      </c>
      <c r="E8" s="16">
        <f>'[1]14'!E10</f>
        <v>0</v>
      </c>
      <c r="F8" s="15">
        <f t="shared" si="6"/>
        <v>300</v>
      </c>
      <c r="G8" s="15">
        <f>'[1]14'!H10</f>
        <v>62</v>
      </c>
      <c r="H8" s="16">
        <f>'[1]14'!I10</f>
        <v>0</v>
      </c>
      <c r="I8" s="16">
        <f>'[1]14'!J10</f>
        <v>208</v>
      </c>
      <c r="J8" s="16">
        <f>'[1]14'!K10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'[1]14'!B11</f>
        <v>62</v>
      </c>
      <c r="C9" s="16">
        <f>'[1]14'!C11</f>
        <v>0</v>
      </c>
      <c r="D9" s="16">
        <f>'[1]14'!D11</f>
        <v>238</v>
      </c>
      <c r="E9" s="16">
        <f>'[1]14'!E11</f>
        <v>0</v>
      </c>
      <c r="F9" s="15">
        <f t="shared" si="6"/>
        <v>300</v>
      </c>
      <c r="G9" s="15">
        <f>'[1]14'!H11</f>
        <v>62</v>
      </c>
      <c r="H9" s="16">
        <f>'[1]14'!I11</f>
        <v>0</v>
      </c>
      <c r="I9" s="16">
        <f>'[1]14'!J11</f>
        <v>208</v>
      </c>
      <c r="J9" s="16">
        <f>'[1]14'!K11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'[1]14'!B12</f>
        <v>62</v>
      </c>
      <c r="C10" s="16">
        <f>'[1]14'!C12</f>
        <v>0</v>
      </c>
      <c r="D10" s="16">
        <f>'[1]14'!D12</f>
        <v>238</v>
      </c>
      <c r="E10" s="16">
        <f>'[1]14'!E12</f>
        <v>0</v>
      </c>
      <c r="F10" s="15">
        <f t="shared" si="6"/>
        <v>300</v>
      </c>
      <c r="G10" s="15">
        <f>'[1]14'!H12</f>
        <v>62</v>
      </c>
      <c r="H10" s="16">
        <f>'[1]14'!I12</f>
        <v>0</v>
      </c>
      <c r="I10" s="16">
        <f>'[1]14'!J12</f>
        <v>208</v>
      </c>
      <c r="J10" s="16">
        <f>'[1]14'!K12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'[1]14'!B13</f>
        <v>62</v>
      </c>
      <c r="C11" s="16">
        <f>'[1]14'!C13</f>
        <v>0</v>
      </c>
      <c r="D11" s="16">
        <f>'[1]14'!D13</f>
        <v>238</v>
      </c>
      <c r="E11" s="16">
        <f>'[1]14'!E13</f>
        <v>0</v>
      </c>
      <c r="F11" s="15">
        <f t="shared" si="6"/>
        <v>300</v>
      </c>
      <c r="G11" s="15">
        <f>'[1]14'!H13</f>
        <v>62</v>
      </c>
      <c r="H11" s="16">
        <f>'[1]14'!I13</f>
        <v>0</v>
      </c>
      <c r="I11" s="16">
        <f>'[1]14'!J13</f>
        <v>208</v>
      </c>
      <c r="J11" s="16">
        <f>'[1]14'!K13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'[1]14'!B14</f>
        <v>62</v>
      </c>
      <c r="C12" s="16">
        <f>'[1]14'!C14</f>
        <v>0</v>
      </c>
      <c r="D12" s="16">
        <f>'[1]14'!D14</f>
        <v>238</v>
      </c>
      <c r="E12" s="16">
        <f>'[1]14'!E14</f>
        <v>0</v>
      </c>
      <c r="F12" s="15">
        <f t="shared" si="6"/>
        <v>300</v>
      </c>
      <c r="G12" s="15">
        <f>'[1]14'!H14</f>
        <v>62</v>
      </c>
      <c r="H12" s="16">
        <f>'[1]14'!I14</f>
        <v>0</v>
      </c>
      <c r="I12" s="16">
        <f>'[1]14'!J14</f>
        <v>208</v>
      </c>
      <c r="J12" s="16">
        <f>'[1]14'!K14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'[1]14'!B15</f>
        <v>62</v>
      </c>
      <c r="C13" s="16">
        <f>'[1]14'!C15</f>
        <v>0</v>
      </c>
      <c r="D13" s="16">
        <f>'[1]14'!D15</f>
        <v>238</v>
      </c>
      <c r="E13" s="16">
        <f>'[1]14'!E15</f>
        <v>0</v>
      </c>
      <c r="F13" s="15">
        <f t="shared" si="6"/>
        <v>300</v>
      </c>
      <c r="G13" s="15">
        <f>'[1]14'!H15</f>
        <v>62</v>
      </c>
      <c r="H13" s="16">
        <f>'[1]14'!I15</f>
        <v>0</v>
      </c>
      <c r="I13" s="16">
        <f>'[1]14'!J15</f>
        <v>208</v>
      </c>
      <c r="J13" s="16">
        <f>'[1]14'!K15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'[1]14'!B16</f>
        <v>62</v>
      </c>
      <c r="C14" s="16">
        <f>'[1]14'!C16</f>
        <v>0</v>
      </c>
      <c r="D14" s="16">
        <f>'[1]14'!D16</f>
        <v>238</v>
      </c>
      <c r="E14" s="16">
        <f>'[1]14'!E16</f>
        <v>0</v>
      </c>
      <c r="F14" s="15">
        <f t="shared" si="6"/>
        <v>300</v>
      </c>
      <c r="G14" s="15">
        <f>'[1]14'!H16</f>
        <v>62</v>
      </c>
      <c r="H14" s="16">
        <f>'[1]14'!I16</f>
        <v>0</v>
      </c>
      <c r="I14" s="16">
        <f>'[1]14'!J16</f>
        <v>208</v>
      </c>
      <c r="J14" s="16">
        <f>'[1]14'!K16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'[1]14'!B17</f>
        <v>62</v>
      </c>
      <c r="C15" s="16">
        <f>'[1]14'!C17</f>
        <v>0</v>
      </c>
      <c r="D15" s="16">
        <f>'[1]14'!D17</f>
        <v>238</v>
      </c>
      <c r="E15" s="16">
        <f>'[1]14'!E17</f>
        <v>0</v>
      </c>
      <c r="F15" s="15">
        <f t="shared" si="6"/>
        <v>300</v>
      </c>
      <c r="G15" s="15">
        <f>'[1]14'!H17</f>
        <v>62</v>
      </c>
      <c r="H15" s="16">
        <f>'[1]14'!I17</f>
        <v>0</v>
      </c>
      <c r="I15" s="16">
        <f>'[1]14'!J17</f>
        <v>208</v>
      </c>
      <c r="J15" s="16">
        <f>'[1]14'!K17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'[1]14'!B18</f>
        <v>62</v>
      </c>
      <c r="C16" s="16">
        <f>'[1]14'!C18</f>
        <v>0</v>
      </c>
      <c r="D16" s="16">
        <f>'[1]14'!D18</f>
        <v>238</v>
      </c>
      <c r="E16" s="16">
        <f>'[1]14'!E18</f>
        <v>0</v>
      </c>
      <c r="F16" s="15">
        <f t="shared" si="6"/>
        <v>300</v>
      </c>
      <c r="G16" s="15">
        <f>'[1]14'!H18</f>
        <v>62</v>
      </c>
      <c r="H16" s="16">
        <f>'[1]14'!I18</f>
        <v>0</v>
      </c>
      <c r="I16" s="16">
        <f>'[1]14'!J18</f>
        <v>208</v>
      </c>
      <c r="J16" s="16">
        <f>'[1]14'!K18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'[1]14'!B19</f>
        <v>62</v>
      </c>
      <c r="C17" s="16">
        <f>'[1]14'!C19</f>
        <v>0</v>
      </c>
      <c r="D17" s="16">
        <f>'[1]14'!D19</f>
        <v>238</v>
      </c>
      <c r="E17" s="16">
        <f>'[1]14'!E19</f>
        <v>0</v>
      </c>
      <c r="F17" s="15">
        <f t="shared" si="6"/>
        <v>300</v>
      </c>
      <c r="G17" s="15">
        <f>'[1]14'!H19</f>
        <v>62</v>
      </c>
      <c r="H17" s="16">
        <f>'[1]14'!I19</f>
        <v>0</v>
      </c>
      <c r="I17" s="16">
        <f>'[1]14'!J19</f>
        <v>208</v>
      </c>
      <c r="J17" s="16">
        <f>'[1]14'!K19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'[1]14'!B20</f>
        <v>62</v>
      </c>
      <c r="C18" s="16">
        <f>'[1]14'!C20</f>
        <v>0</v>
      </c>
      <c r="D18" s="16">
        <f>'[1]14'!D20</f>
        <v>238</v>
      </c>
      <c r="E18" s="16">
        <f>'[1]14'!E20</f>
        <v>0</v>
      </c>
      <c r="F18" s="15">
        <f t="shared" si="6"/>
        <v>300</v>
      </c>
      <c r="G18" s="15">
        <f>'[1]14'!H20</f>
        <v>62</v>
      </c>
      <c r="H18" s="16">
        <f>'[1]14'!I20</f>
        <v>0</v>
      </c>
      <c r="I18" s="16">
        <f>'[1]14'!J20</f>
        <v>208</v>
      </c>
      <c r="J18" s="16">
        <f>'[1]14'!K20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'[1]14'!B21</f>
        <v>62</v>
      </c>
      <c r="C19" s="16">
        <f>'[1]14'!C21</f>
        <v>0</v>
      </c>
      <c r="D19" s="16">
        <f>'[1]14'!D21</f>
        <v>238</v>
      </c>
      <c r="E19" s="16">
        <f>'[1]14'!E21</f>
        <v>0</v>
      </c>
      <c r="F19" s="15">
        <f t="shared" si="6"/>
        <v>300</v>
      </c>
      <c r="G19" s="15">
        <f>'[1]14'!H21</f>
        <v>62</v>
      </c>
      <c r="H19" s="16">
        <f>'[1]14'!I21</f>
        <v>0</v>
      </c>
      <c r="I19" s="16">
        <f>'[1]14'!J21</f>
        <v>208</v>
      </c>
      <c r="J19" s="16">
        <f>'[1]14'!K21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'[1]14'!B22</f>
        <v>62</v>
      </c>
      <c r="C20" s="16">
        <f>'[1]14'!C22</f>
        <v>0</v>
      </c>
      <c r="D20" s="16">
        <f>'[1]14'!D22</f>
        <v>238</v>
      </c>
      <c r="E20" s="16">
        <f>'[1]14'!E22</f>
        <v>0</v>
      </c>
      <c r="F20" s="15">
        <f t="shared" si="6"/>
        <v>300</v>
      </c>
      <c r="G20" s="15">
        <f>'[1]14'!H22</f>
        <v>62</v>
      </c>
      <c r="H20" s="16">
        <f>'[1]14'!I22</f>
        <v>0</v>
      </c>
      <c r="I20" s="16">
        <f>'[1]14'!J22</f>
        <v>208</v>
      </c>
      <c r="J20" s="16">
        <f>'[1]14'!K22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'[1]14'!B23</f>
        <v>62</v>
      </c>
      <c r="C21" s="16">
        <f>'[1]14'!C23</f>
        <v>0</v>
      </c>
      <c r="D21" s="16">
        <f>'[1]14'!D23</f>
        <v>238</v>
      </c>
      <c r="E21" s="16">
        <f>'[1]14'!E23</f>
        <v>0</v>
      </c>
      <c r="F21" s="15">
        <f t="shared" si="6"/>
        <v>300</v>
      </c>
      <c r="G21" s="15">
        <f>'[1]14'!H23</f>
        <v>62</v>
      </c>
      <c r="H21" s="16">
        <f>'[1]14'!I23</f>
        <v>0</v>
      </c>
      <c r="I21" s="16">
        <f>'[1]14'!J23</f>
        <v>208</v>
      </c>
      <c r="J21" s="16">
        <f>'[1]14'!K23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'[1]14'!B24</f>
        <v>62</v>
      </c>
      <c r="C22" s="16">
        <f>'[1]14'!C24</f>
        <v>0</v>
      </c>
      <c r="D22" s="16">
        <f>'[1]14'!D24</f>
        <v>238</v>
      </c>
      <c r="E22" s="16">
        <f>'[1]14'!E24</f>
        <v>0</v>
      </c>
      <c r="F22" s="15">
        <f t="shared" si="6"/>
        <v>300</v>
      </c>
      <c r="G22" s="15">
        <f>'[1]14'!H24</f>
        <v>62</v>
      </c>
      <c r="H22" s="16">
        <f>'[1]14'!I24</f>
        <v>0</v>
      </c>
      <c r="I22" s="16">
        <f>'[1]14'!J24</f>
        <v>208</v>
      </c>
      <c r="J22" s="16">
        <f>'[1]14'!K24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'[1]14'!B25</f>
        <v>62</v>
      </c>
      <c r="C23" s="16">
        <f>'[1]14'!C25</f>
        <v>0</v>
      </c>
      <c r="D23" s="16">
        <f>'[1]14'!D25</f>
        <v>238</v>
      </c>
      <c r="E23" s="16">
        <f>'[1]14'!E25</f>
        <v>0</v>
      </c>
      <c r="F23" s="15">
        <f t="shared" si="6"/>
        <v>300</v>
      </c>
      <c r="G23" s="15">
        <f>'[1]14'!H25</f>
        <v>62</v>
      </c>
      <c r="H23" s="16">
        <f>'[1]14'!I25</f>
        <v>0</v>
      </c>
      <c r="I23" s="16">
        <f>'[1]14'!J25</f>
        <v>208</v>
      </c>
      <c r="J23" s="16">
        <f>'[1]14'!K25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'[1]14'!B26</f>
        <v>62</v>
      </c>
      <c r="C24" s="16">
        <f>'[1]14'!C26</f>
        <v>0</v>
      </c>
      <c r="D24" s="16">
        <f>'[1]14'!D26</f>
        <v>238</v>
      </c>
      <c r="E24" s="16">
        <f>'[1]14'!E26</f>
        <v>0</v>
      </c>
      <c r="F24" s="15">
        <f t="shared" si="6"/>
        <v>300</v>
      </c>
      <c r="G24" s="15">
        <f>'[1]14'!H26</f>
        <v>62</v>
      </c>
      <c r="H24" s="16">
        <f>'[1]14'!I26</f>
        <v>0</v>
      </c>
      <c r="I24" s="16">
        <f>'[1]14'!J26</f>
        <v>208</v>
      </c>
      <c r="J24" s="16">
        <f>'[1]14'!K26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'[1]14'!B27</f>
        <v>62</v>
      </c>
      <c r="C25" s="16">
        <f>'[1]14'!C27</f>
        <v>0</v>
      </c>
      <c r="D25" s="16">
        <f>'[1]14'!D27</f>
        <v>238</v>
      </c>
      <c r="E25" s="16">
        <f>'[1]14'!E27</f>
        <v>0</v>
      </c>
      <c r="F25" s="15">
        <f t="shared" si="6"/>
        <v>300</v>
      </c>
      <c r="G25" s="15">
        <f>'[1]14'!H27</f>
        <v>62</v>
      </c>
      <c r="H25" s="16">
        <f>'[1]14'!I27</f>
        <v>0</v>
      </c>
      <c r="I25" s="16">
        <f>'[1]14'!J27</f>
        <v>208</v>
      </c>
      <c r="J25" s="16">
        <f>'[1]14'!K27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'[1]14'!B28</f>
        <v>62</v>
      </c>
      <c r="C26" s="16">
        <f>'[1]14'!C28</f>
        <v>0</v>
      </c>
      <c r="D26" s="16">
        <f>'[1]14'!D28</f>
        <v>238</v>
      </c>
      <c r="E26" s="16">
        <f>'[1]14'!E28</f>
        <v>0</v>
      </c>
      <c r="F26" s="15">
        <f t="shared" si="6"/>
        <v>300</v>
      </c>
      <c r="G26" s="15">
        <f>'[1]14'!H28</f>
        <v>62</v>
      </c>
      <c r="H26" s="16">
        <f>'[1]14'!I28</f>
        <v>0</v>
      </c>
      <c r="I26" s="16">
        <f>'[1]14'!J28</f>
        <v>208</v>
      </c>
      <c r="J26" s="16">
        <f>'[1]14'!K28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'[1]14'!B29</f>
        <v>62</v>
      </c>
      <c r="C27" s="16">
        <f>'[1]14'!C29</f>
        <v>0</v>
      </c>
      <c r="D27" s="16">
        <f>'[1]14'!D29</f>
        <v>238</v>
      </c>
      <c r="E27" s="16">
        <f>'[1]14'!E29</f>
        <v>0</v>
      </c>
      <c r="F27" s="15">
        <f t="shared" si="6"/>
        <v>300</v>
      </c>
      <c r="G27" s="15">
        <f>'[1]14'!H29</f>
        <v>62</v>
      </c>
      <c r="H27" s="16">
        <f>'[1]14'!I29</f>
        <v>0</v>
      </c>
      <c r="I27" s="16">
        <f>'[1]14'!J29</f>
        <v>208</v>
      </c>
      <c r="J27" s="16">
        <f>'[1]14'!K29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'[1]14'!B30</f>
        <v>62</v>
      </c>
      <c r="C28" s="16">
        <f>'[1]14'!C30</f>
        <v>0</v>
      </c>
      <c r="D28" s="16">
        <f>'[1]14'!D30</f>
        <v>238</v>
      </c>
      <c r="E28" s="16">
        <f>'[1]14'!E30</f>
        <v>0</v>
      </c>
      <c r="F28" s="15">
        <f t="shared" si="6"/>
        <v>300</v>
      </c>
      <c r="G28" s="15">
        <f>'[1]14'!H30</f>
        <v>62</v>
      </c>
      <c r="H28" s="16">
        <f>'[1]14'!I30</f>
        <v>0</v>
      </c>
      <c r="I28" s="16">
        <f>'[1]14'!J30</f>
        <v>208</v>
      </c>
      <c r="J28" s="16">
        <f>'[1]14'!K30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'[1]14'!B31</f>
        <v>62</v>
      </c>
      <c r="C29" s="16">
        <f>'[1]14'!C31</f>
        <v>0</v>
      </c>
      <c r="D29" s="16">
        <f>'[1]14'!D31</f>
        <v>238</v>
      </c>
      <c r="E29" s="16">
        <f>'[1]14'!E31</f>
        <v>0</v>
      </c>
      <c r="F29" s="15">
        <f t="shared" si="6"/>
        <v>300</v>
      </c>
      <c r="G29" s="15">
        <f>'[1]14'!H31</f>
        <v>62</v>
      </c>
      <c r="H29" s="16">
        <f>'[1]14'!I31</f>
        <v>0</v>
      </c>
      <c r="I29" s="16">
        <f>'[1]14'!J31</f>
        <v>208</v>
      </c>
      <c r="J29" s="16">
        <f>'[1]14'!K31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'[1]14'!B32</f>
        <v>62</v>
      </c>
      <c r="C30" s="16">
        <f>'[1]14'!C32</f>
        <v>0</v>
      </c>
      <c r="D30" s="16">
        <f>'[1]14'!D32</f>
        <v>238</v>
      </c>
      <c r="E30" s="16">
        <f>'[1]14'!E32</f>
        <v>0</v>
      </c>
      <c r="F30" s="15">
        <f t="shared" si="6"/>
        <v>300</v>
      </c>
      <c r="G30" s="15">
        <f>'[1]14'!H32</f>
        <v>62</v>
      </c>
      <c r="H30" s="16">
        <f>'[1]14'!I32</f>
        <v>0</v>
      </c>
      <c r="I30" s="16">
        <f>'[1]14'!J32</f>
        <v>208</v>
      </c>
      <c r="J30" s="16">
        <f>'[1]14'!K32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'[1]14'!B33</f>
        <v>62</v>
      </c>
      <c r="C31" s="16">
        <f>'[1]14'!C33</f>
        <v>0</v>
      </c>
      <c r="D31" s="16">
        <f>'[1]14'!D33</f>
        <v>238</v>
      </c>
      <c r="E31" s="16">
        <f>'[1]14'!E33</f>
        <v>0</v>
      </c>
      <c r="F31" s="15">
        <f t="shared" si="6"/>
        <v>300</v>
      </c>
      <c r="G31" s="15">
        <f>'[1]14'!H33</f>
        <v>62</v>
      </c>
      <c r="H31" s="16">
        <f>'[1]14'!I33</f>
        <v>0</v>
      </c>
      <c r="I31" s="16">
        <f>'[1]14'!J33</f>
        <v>208</v>
      </c>
      <c r="J31" s="16">
        <f>'[1]14'!K33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'[1]14'!B34</f>
        <v>62</v>
      </c>
      <c r="C32" s="16">
        <f>'[1]14'!C34</f>
        <v>0</v>
      </c>
      <c r="D32" s="16">
        <f>'[1]14'!D34</f>
        <v>238</v>
      </c>
      <c r="E32" s="16">
        <f>'[1]14'!E34</f>
        <v>0</v>
      </c>
      <c r="F32" s="15">
        <f t="shared" si="6"/>
        <v>300</v>
      </c>
      <c r="G32" s="15">
        <f>'[1]14'!H34</f>
        <v>62</v>
      </c>
      <c r="H32" s="16">
        <f>'[1]14'!I34</f>
        <v>0</v>
      </c>
      <c r="I32" s="16">
        <f>'[1]14'!J34</f>
        <v>208</v>
      </c>
      <c r="J32" s="16">
        <f>'[1]14'!K34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'[1]14'!B35</f>
        <v>62</v>
      </c>
      <c r="C33" s="16">
        <f>'[1]14'!C35</f>
        <v>0</v>
      </c>
      <c r="D33" s="16">
        <f>'[1]14'!D35</f>
        <v>238</v>
      </c>
      <c r="E33" s="16">
        <f>'[1]14'!E35</f>
        <v>0</v>
      </c>
      <c r="F33" s="15">
        <f t="shared" si="6"/>
        <v>300</v>
      </c>
      <c r="G33" s="15">
        <f>'[1]14'!H35</f>
        <v>62</v>
      </c>
      <c r="H33" s="16">
        <f>'[1]14'!I35</f>
        <v>0</v>
      </c>
      <c r="I33" s="16">
        <f>'[1]14'!J35</f>
        <v>208</v>
      </c>
      <c r="J33" s="16">
        <f>'[1]14'!K35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'[1]14'!B36</f>
        <v>62</v>
      </c>
      <c r="C34" s="16">
        <f>'[1]14'!C36</f>
        <v>0</v>
      </c>
      <c r="D34" s="16">
        <f>'[1]14'!D36</f>
        <v>238</v>
      </c>
      <c r="E34" s="16">
        <f>'[1]14'!E36</f>
        <v>0</v>
      </c>
      <c r="F34" s="15">
        <f t="shared" si="6"/>
        <v>300</v>
      </c>
      <c r="G34" s="15">
        <f>'[1]14'!H36</f>
        <v>62</v>
      </c>
      <c r="H34" s="16">
        <f>'[1]14'!I36</f>
        <v>0</v>
      </c>
      <c r="I34" s="16">
        <f>'[1]14'!J36</f>
        <v>208</v>
      </c>
      <c r="J34" s="16">
        <f>'[1]14'!K36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'[1]14'!B37</f>
        <v>62</v>
      </c>
      <c r="C35" s="16">
        <f>'[1]14'!C37</f>
        <v>0</v>
      </c>
      <c r="D35" s="16">
        <f>'[1]14'!D37</f>
        <v>238</v>
      </c>
      <c r="E35" s="16">
        <f>'[1]14'!E37</f>
        <v>0</v>
      </c>
      <c r="F35" s="15">
        <f t="shared" si="6"/>
        <v>300</v>
      </c>
      <c r="G35" s="15">
        <f>'[1]14'!H37</f>
        <v>62</v>
      </c>
      <c r="H35" s="16">
        <f>'[1]14'!I37</f>
        <v>0</v>
      </c>
      <c r="I35" s="16">
        <f>'[1]14'!J37</f>
        <v>208</v>
      </c>
      <c r="J35" s="16">
        <f>'[1]14'!K37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'[1]14'!B38</f>
        <v>62</v>
      </c>
      <c r="C36" s="16">
        <f>'[1]14'!C38</f>
        <v>0</v>
      </c>
      <c r="D36" s="16">
        <f>'[1]14'!D38</f>
        <v>238</v>
      </c>
      <c r="E36" s="16">
        <f>'[1]14'!E38</f>
        <v>0</v>
      </c>
      <c r="F36" s="15">
        <f t="shared" si="6"/>
        <v>300</v>
      </c>
      <c r="G36" s="15">
        <f>'[1]14'!H38</f>
        <v>62</v>
      </c>
      <c r="H36" s="16">
        <f>'[1]14'!I38</f>
        <v>0</v>
      </c>
      <c r="I36" s="16">
        <f>'[1]14'!J38</f>
        <v>208</v>
      </c>
      <c r="J36" s="16">
        <f>'[1]14'!K38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'[1]14'!B39</f>
        <v>62</v>
      </c>
      <c r="C37" s="16">
        <f>'[1]14'!C39</f>
        <v>0</v>
      </c>
      <c r="D37" s="16">
        <f>'[1]14'!D39</f>
        <v>238</v>
      </c>
      <c r="E37" s="16">
        <f>'[1]14'!E39</f>
        <v>0</v>
      </c>
      <c r="F37" s="15">
        <f t="shared" si="6"/>
        <v>300</v>
      </c>
      <c r="G37" s="15">
        <f>'[1]14'!H39</f>
        <v>62</v>
      </c>
      <c r="H37" s="16">
        <f>'[1]14'!I39</f>
        <v>0</v>
      </c>
      <c r="I37" s="16">
        <f>'[1]14'!J39</f>
        <v>208</v>
      </c>
      <c r="J37" s="16">
        <f>'[1]14'!K39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'[1]14'!B40</f>
        <v>62</v>
      </c>
      <c r="C38" s="16">
        <f>'[1]14'!C40</f>
        <v>0</v>
      </c>
      <c r="D38" s="16">
        <f>'[1]14'!D40</f>
        <v>238</v>
      </c>
      <c r="E38" s="16">
        <f>'[1]14'!E40</f>
        <v>0</v>
      </c>
      <c r="F38" s="15">
        <f t="shared" si="6"/>
        <v>300</v>
      </c>
      <c r="G38" s="15">
        <f>'[1]14'!H40</f>
        <v>62</v>
      </c>
      <c r="H38" s="16">
        <f>'[1]14'!I40</f>
        <v>0</v>
      </c>
      <c r="I38" s="16">
        <f>'[1]14'!J40</f>
        <v>208</v>
      </c>
      <c r="J38" s="16">
        <f>'[1]14'!K40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'[1]14'!B41</f>
        <v>62</v>
      </c>
      <c r="C39" s="16">
        <f>'[1]14'!C41</f>
        <v>0</v>
      </c>
      <c r="D39" s="16">
        <f>'[1]14'!D41</f>
        <v>238</v>
      </c>
      <c r="E39" s="16">
        <f>'[1]14'!E41</f>
        <v>0</v>
      </c>
      <c r="F39" s="15">
        <f t="shared" si="6"/>
        <v>300</v>
      </c>
      <c r="G39" s="15">
        <f>'[1]14'!H41</f>
        <v>62</v>
      </c>
      <c r="H39" s="16">
        <f>'[1]14'!I41</f>
        <v>0</v>
      </c>
      <c r="I39" s="16">
        <f>'[1]14'!J41</f>
        <v>208</v>
      </c>
      <c r="J39" s="16">
        <f>'[1]14'!K41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'[1]14'!B42</f>
        <v>62</v>
      </c>
      <c r="C40" s="16">
        <f>'[1]14'!C42</f>
        <v>0</v>
      </c>
      <c r="D40" s="16">
        <f>'[1]14'!D42</f>
        <v>238</v>
      </c>
      <c r="E40" s="16">
        <f>'[1]14'!E42</f>
        <v>0</v>
      </c>
      <c r="F40" s="15">
        <f t="shared" si="6"/>
        <v>300</v>
      </c>
      <c r="G40" s="15">
        <f>'[1]14'!H42</f>
        <v>62</v>
      </c>
      <c r="H40" s="16">
        <f>'[1]14'!I42</f>
        <v>0</v>
      </c>
      <c r="I40" s="16">
        <f>'[1]14'!J42</f>
        <v>208</v>
      </c>
      <c r="J40" s="16">
        <f>'[1]14'!K42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'[1]14'!B43</f>
        <v>62</v>
      </c>
      <c r="C41" s="16">
        <f>'[1]14'!C43</f>
        <v>0</v>
      </c>
      <c r="D41" s="16">
        <f>'[1]14'!D43</f>
        <v>238</v>
      </c>
      <c r="E41" s="16">
        <f>'[1]14'!E43</f>
        <v>0</v>
      </c>
      <c r="F41" s="15">
        <f t="shared" si="6"/>
        <v>300</v>
      </c>
      <c r="G41" s="15">
        <f>'[1]14'!H43</f>
        <v>62</v>
      </c>
      <c r="H41" s="16">
        <f>'[1]14'!I43</f>
        <v>0</v>
      </c>
      <c r="I41" s="16">
        <f>'[1]14'!J43</f>
        <v>208</v>
      </c>
      <c r="J41" s="16">
        <f>'[1]14'!K43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'[1]14'!B44</f>
        <v>62</v>
      </c>
      <c r="C42" s="16">
        <f>'[1]14'!C44</f>
        <v>0</v>
      </c>
      <c r="D42" s="16">
        <f>'[1]14'!D44</f>
        <v>238</v>
      </c>
      <c r="E42" s="16">
        <f>'[1]14'!E44</f>
        <v>0</v>
      </c>
      <c r="F42" s="15">
        <f t="shared" si="6"/>
        <v>300</v>
      </c>
      <c r="G42" s="15">
        <f>'[1]14'!H44</f>
        <v>62</v>
      </c>
      <c r="H42" s="16">
        <f>'[1]14'!I44</f>
        <v>0</v>
      </c>
      <c r="I42" s="16">
        <f>'[1]14'!J44</f>
        <v>208</v>
      </c>
      <c r="J42" s="16">
        <f>'[1]14'!K44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'[1]14'!B45</f>
        <v>62</v>
      </c>
      <c r="C43" s="16">
        <f>'[1]14'!C45</f>
        <v>0</v>
      </c>
      <c r="D43" s="16">
        <f>'[1]14'!D45</f>
        <v>233</v>
      </c>
      <c r="E43" s="16">
        <f>'[1]14'!E45</f>
        <v>0</v>
      </c>
      <c r="F43" s="15">
        <f t="shared" si="6"/>
        <v>295</v>
      </c>
      <c r="G43" s="15">
        <f>'[1]14'!H45</f>
        <v>62</v>
      </c>
      <c r="H43" s="16">
        <f>'[1]14'!I45</f>
        <v>0</v>
      </c>
      <c r="I43" s="16">
        <f>'[1]14'!J45</f>
        <v>208</v>
      </c>
      <c r="J43" s="16">
        <f>'[1]14'!K45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'[1]14'!B46</f>
        <v>62</v>
      </c>
      <c r="C44" s="16">
        <f>'[1]14'!C46</f>
        <v>0</v>
      </c>
      <c r="D44" s="16">
        <f>'[1]14'!D46</f>
        <v>233</v>
      </c>
      <c r="E44" s="16">
        <f>'[1]14'!E46</f>
        <v>0</v>
      </c>
      <c r="F44" s="15">
        <f t="shared" si="6"/>
        <v>295</v>
      </c>
      <c r="G44" s="15">
        <f>'[1]14'!H46</f>
        <v>62</v>
      </c>
      <c r="H44" s="16">
        <f>'[1]14'!I46</f>
        <v>0</v>
      </c>
      <c r="I44" s="16">
        <f>'[1]14'!J46</f>
        <v>208</v>
      </c>
      <c r="J44" s="16">
        <f>'[1]14'!K46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'[1]14'!B47</f>
        <v>62</v>
      </c>
      <c r="C45" s="16">
        <f>'[1]14'!C47</f>
        <v>0</v>
      </c>
      <c r="D45" s="16">
        <f>'[1]14'!D47</f>
        <v>233</v>
      </c>
      <c r="E45" s="16">
        <f>'[1]14'!E47</f>
        <v>0</v>
      </c>
      <c r="F45" s="15">
        <f t="shared" si="6"/>
        <v>295</v>
      </c>
      <c r="G45" s="15">
        <f>'[1]14'!H47</f>
        <v>62</v>
      </c>
      <c r="H45" s="16">
        <f>'[1]14'!I47</f>
        <v>0</v>
      </c>
      <c r="I45" s="16">
        <f>'[1]14'!J47</f>
        <v>208</v>
      </c>
      <c r="J45" s="16">
        <f>'[1]14'!K47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'[1]14'!B48</f>
        <v>62</v>
      </c>
      <c r="C46" s="16">
        <f>'[1]14'!C48</f>
        <v>0</v>
      </c>
      <c r="D46" s="16">
        <f>'[1]14'!D48</f>
        <v>233</v>
      </c>
      <c r="E46" s="16">
        <f>'[1]14'!E48</f>
        <v>0</v>
      </c>
      <c r="F46" s="15">
        <f t="shared" si="6"/>
        <v>295</v>
      </c>
      <c r="G46" s="15">
        <f>'[1]14'!H48</f>
        <v>62</v>
      </c>
      <c r="H46" s="16">
        <f>'[1]14'!I48</f>
        <v>0</v>
      </c>
      <c r="I46" s="16">
        <f>'[1]14'!J48</f>
        <v>208</v>
      </c>
      <c r="J46" s="16">
        <f>'[1]14'!K48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'[1]14'!B49</f>
        <v>62</v>
      </c>
      <c r="C47" s="16">
        <f>'[1]14'!C49</f>
        <v>0</v>
      </c>
      <c r="D47" s="16">
        <f>'[1]14'!D49</f>
        <v>233</v>
      </c>
      <c r="E47" s="16">
        <f>'[1]14'!E49</f>
        <v>0</v>
      </c>
      <c r="F47" s="15">
        <f t="shared" si="6"/>
        <v>295</v>
      </c>
      <c r="G47" s="15">
        <f>'[1]14'!H49</f>
        <v>62</v>
      </c>
      <c r="H47" s="16">
        <f>'[1]14'!I49</f>
        <v>0</v>
      </c>
      <c r="I47" s="16">
        <f>'[1]14'!J49</f>
        <v>208</v>
      </c>
      <c r="J47" s="16">
        <f>'[1]14'!K49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'[1]14'!B50</f>
        <v>62</v>
      </c>
      <c r="C48" s="16">
        <f>'[1]14'!C50</f>
        <v>0</v>
      </c>
      <c r="D48" s="16">
        <f>'[1]14'!D50</f>
        <v>233</v>
      </c>
      <c r="E48" s="16">
        <f>'[1]14'!E50</f>
        <v>0</v>
      </c>
      <c r="F48" s="15">
        <f t="shared" si="6"/>
        <v>295</v>
      </c>
      <c r="G48" s="15">
        <f>'[1]14'!H50</f>
        <v>62</v>
      </c>
      <c r="H48" s="16">
        <f>'[1]14'!I50</f>
        <v>0</v>
      </c>
      <c r="I48" s="16">
        <f>'[1]14'!J50</f>
        <v>208</v>
      </c>
      <c r="J48" s="16">
        <f>'[1]14'!K50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'[1]14'!B51</f>
        <v>62</v>
      </c>
      <c r="C49" s="16">
        <f>'[1]14'!C51</f>
        <v>0</v>
      </c>
      <c r="D49" s="16">
        <f>'[1]14'!D51</f>
        <v>233</v>
      </c>
      <c r="E49" s="16">
        <f>'[1]14'!E51</f>
        <v>0</v>
      </c>
      <c r="F49" s="15">
        <f t="shared" si="6"/>
        <v>295</v>
      </c>
      <c r="G49" s="15">
        <f>'[1]14'!H51</f>
        <v>62</v>
      </c>
      <c r="H49" s="16">
        <f>'[1]14'!I51</f>
        <v>0</v>
      </c>
      <c r="I49" s="16">
        <f>'[1]14'!J51</f>
        <v>208</v>
      </c>
      <c r="J49" s="16">
        <f>'[1]14'!K51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'[1]14'!B52</f>
        <v>62</v>
      </c>
      <c r="C50" s="16">
        <f>'[1]14'!C52</f>
        <v>0</v>
      </c>
      <c r="D50" s="16">
        <f>'[1]14'!D52</f>
        <v>233</v>
      </c>
      <c r="E50" s="16">
        <f>'[1]14'!E52</f>
        <v>0</v>
      </c>
      <c r="F50" s="15">
        <f t="shared" si="6"/>
        <v>295</v>
      </c>
      <c r="G50" s="15">
        <f>'[1]14'!H52</f>
        <v>62</v>
      </c>
      <c r="H50" s="16">
        <f>'[1]14'!I52</f>
        <v>0</v>
      </c>
      <c r="I50" s="16">
        <f>'[1]14'!J52</f>
        <v>208</v>
      </c>
      <c r="J50" s="16">
        <f>'[1]14'!K52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'[1]14'!B53</f>
        <v>62</v>
      </c>
      <c r="C51" s="16">
        <f>'[1]14'!C53</f>
        <v>0</v>
      </c>
      <c r="D51" s="16">
        <f>'[1]14'!D53</f>
        <v>228</v>
      </c>
      <c r="E51" s="16">
        <f>'[1]14'!E53</f>
        <v>0</v>
      </c>
      <c r="F51" s="15">
        <f t="shared" si="6"/>
        <v>290</v>
      </c>
      <c r="G51" s="15">
        <f>'[1]14'!H53</f>
        <v>62</v>
      </c>
      <c r="H51" s="16">
        <f>'[1]14'!I53</f>
        <v>0</v>
      </c>
      <c r="I51" s="16">
        <f>'[1]14'!J53</f>
        <v>208</v>
      </c>
      <c r="J51" s="16">
        <f>'[1]14'!K53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'[1]14'!B54</f>
        <v>62</v>
      </c>
      <c r="C52" s="16">
        <f>'[1]14'!C54</f>
        <v>0</v>
      </c>
      <c r="D52" s="16">
        <f>'[1]14'!D54</f>
        <v>228</v>
      </c>
      <c r="E52" s="16">
        <f>'[1]14'!E54</f>
        <v>0</v>
      </c>
      <c r="F52" s="15">
        <f t="shared" si="6"/>
        <v>290</v>
      </c>
      <c r="G52" s="15">
        <f>'[1]14'!H54</f>
        <v>62</v>
      </c>
      <c r="H52" s="16">
        <f>'[1]14'!I54</f>
        <v>0</v>
      </c>
      <c r="I52" s="16">
        <f>'[1]14'!J54</f>
        <v>208</v>
      </c>
      <c r="J52" s="16">
        <f>'[1]14'!K54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'[1]14'!B55</f>
        <v>62</v>
      </c>
      <c r="C53" s="16">
        <f>'[1]14'!C55</f>
        <v>0</v>
      </c>
      <c r="D53" s="16">
        <f>'[1]14'!D55</f>
        <v>228</v>
      </c>
      <c r="E53" s="16">
        <f>'[1]14'!E55</f>
        <v>0</v>
      </c>
      <c r="F53" s="15">
        <f t="shared" si="6"/>
        <v>290</v>
      </c>
      <c r="G53" s="15">
        <f>'[1]14'!H55</f>
        <v>62</v>
      </c>
      <c r="H53" s="16">
        <f>'[1]14'!I55</f>
        <v>0</v>
      </c>
      <c r="I53" s="16">
        <f>'[1]14'!J55</f>
        <v>208</v>
      </c>
      <c r="J53" s="16">
        <f>'[1]14'!K55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'[1]14'!B56</f>
        <v>62</v>
      </c>
      <c r="C54" s="16">
        <f>'[1]14'!C56</f>
        <v>0</v>
      </c>
      <c r="D54" s="16">
        <f>'[1]14'!D56</f>
        <v>228</v>
      </c>
      <c r="E54" s="16">
        <f>'[1]14'!E56</f>
        <v>0</v>
      </c>
      <c r="F54" s="15">
        <f t="shared" si="6"/>
        <v>290</v>
      </c>
      <c r="G54" s="15">
        <f>'[1]14'!H56</f>
        <v>62</v>
      </c>
      <c r="H54" s="16">
        <f>'[1]14'!I56</f>
        <v>0</v>
      </c>
      <c r="I54" s="16">
        <f>'[1]14'!J56</f>
        <v>208</v>
      </c>
      <c r="J54" s="16">
        <f>'[1]14'!K56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'[1]14'!B57</f>
        <v>62</v>
      </c>
      <c r="C55" s="16">
        <f>'[1]14'!C57</f>
        <v>0</v>
      </c>
      <c r="D55" s="16">
        <f>'[1]14'!D57</f>
        <v>228</v>
      </c>
      <c r="E55" s="16">
        <f>'[1]14'!E57</f>
        <v>0</v>
      </c>
      <c r="F55" s="15">
        <f t="shared" si="6"/>
        <v>290</v>
      </c>
      <c r="G55" s="15">
        <f>'[1]14'!H57</f>
        <v>62</v>
      </c>
      <c r="H55" s="16">
        <f>'[1]14'!I57</f>
        <v>0</v>
      </c>
      <c r="I55" s="16">
        <f>'[1]14'!J57</f>
        <v>208</v>
      </c>
      <c r="J55" s="16">
        <f>'[1]14'!K57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'[1]14'!B58</f>
        <v>62</v>
      </c>
      <c r="C56" s="16">
        <f>'[1]14'!C58</f>
        <v>0</v>
      </c>
      <c r="D56" s="16">
        <f>'[1]14'!D58</f>
        <v>228</v>
      </c>
      <c r="E56" s="16">
        <f>'[1]14'!E58</f>
        <v>0</v>
      </c>
      <c r="F56" s="15">
        <f t="shared" si="6"/>
        <v>290</v>
      </c>
      <c r="G56" s="15">
        <f>'[1]14'!H58</f>
        <v>62</v>
      </c>
      <c r="H56" s="16">
        <f>'[1]14'!I58</f>
        <v>0</v>
      </c>
      <c r="I56" s="16">
        <f>'[1]14'!J58</f>
        <v>208</v>
      </c>
      <c r="J56" s="16">
        <f>'[1]14'!K58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'[1]14'!B59</f>
        <v>62</v>
      </c>
      <c r="C57" s="16">
        <f>'[1]14'!C59</f>
        <v>0</v>
      </c>
      <c r="D57" s="16">
        <f>'[1]14'!D59</f>
        <v>228</v>
      </c>
      <c r="E57" s="16">
        <f>'[1]14'!E59</f>
        <v>0</v>
      </c>
      <c r="F57" s="15">
        <f t="shared" si="6"/>
        <v>290</v>
      </c>
      <c r="G57" s="15">
        <f>'[1]14'!H59</f>
        <v>62</v>
      </c>
      <c r="H57" s="16">
        <f>'[1]14'!I59</f>
        <v>0</v>
      </c>
      <c r="I57" s="16">
        <f>'[1]14'!J59</f>
        <v>208</v>
      </c>
      <c r="J57" s="16">
        <f>'[1]14'!K59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'[1]14'!B60</f>
        <v>62</v>
      </c>
      <c r="C58" s="16">
        <f>'[1]14'!C60</f>
        <v>0</v>
      </c>
      <c r="D58" s="16">
        <f>'[1]14'!D60</f>
        <v>228</v>
      </c>
      <c r="E58" s="16">
        <f>'[1]14'!E60</f>
        <v>0</v>
      </c>
      <c r="F58" s="15">
        <f t="shared" si="6"/>
        <v>290</v>
      </c>
      <c r="G58" s="15">
        <f>'[1]14'!H60</f>
        <v>62</v>
      </c>
      <c r="H58" s="16">
        <f>'[1]14'!I60</f>
        <v>0</v>
      </c>
      <c r="I58" s="16">
        <f>'[1]14'!J60</f>
        <v>208</v>
      </c>
      <c r="J58" s="16">
        <f>'[1]14'!K60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'[1]14'!B61</f>
        <v>62</v>
      </c>
      <c r="C59" s="16">
        <f>'[1]14'!C61</f>
        <v>0</v>
      </c>
      <c r="D59" s="16">
        <f>'[1]14'!D61</f>
        <v>228</v>
      </c>
      <c r="E59" s="16">
        <f>'[1]14'!E61</f>
        <v>0</v>
      </c>
      <c r="F59" s="15">
        <f t="shared" si="6"/>
        <v>290</v>
      </c>
      <c r="G59" s="15">
        <f>'[1]14'!H61</f>
        <v>62</v>
      </c>
      <c r="H59" s="16">
        <f>'[1]14'!I61</f>
        <v>0</v>
      </c>
      <c r="I59" s="16">
        <f>'[1]14'!J61</f>
        <v>208</v>
      </c>
      <c r="J59" s="16">
        <f>'[1]14'!K61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'[1]14'!B62</f>
        <v>62</v>
      </c>
      <c r="C60" s="16">
        <f>'[1]14'!C62</f>
        <v>0</v>
      </c>
      <c r="D60" s="16">
        <f>'[1]14'!D62</f>
        <v>228</v>
      </c>
      <c r="E60" s="16">
        <f>'[1]14'!E62</f>
        <v>0</v>
      </c>
      <c r="F60" s="15">
        <f t="shared" si="6"/>
        <v>290</v>
      </c>
      <c r="G60" s="15">
        <f>'[1]14'!H62</f>
        <v>62</v>
      </c>
      <c r="H60" s="16">
        <f>'[1]14'!I62</f>
        <v>0</v>
      </c>
      <c r="I60" s="16">
        <f>'[1]14'!J62</f>
        <v>208</v>
      </c>
      <c r="J60" s="16">
        <f>'[1]14'!K62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'[1]14'!B63</f>
        <v>62</v>
      </c>
      <c r="C61" s="16">
        <f>'[1]14'!C63</f>
        <v>0</v>
      </c>
      <c r="D61" s="16">
        <f>'[1]14'!D63</f>
        <v>228</v>
      </c>
      <c r="E61" s="16">
        <f>'[1]14'!E63</f>
        <v>0</v>
      </c>
      <c r="F61" s="15">
        <f t="shared" si="6"/>
        <v>290</v>
      </c>
      <c r="G61" s="15">
        <f>'[1]14'!H63</f>
        <v>62</v>
      </c>
      <c r="H61" s="16">
        <f>'[1]14'!I63</f>
        <v>0</v>
      </c>
      <c r="I61" s="16">
        <f>'[1]14'!J63</f>
        <v>208</v>
      </c>
      <c r="J61" s="16">
        <f>'[1]14'!K63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'[1]14'!B64</f>
        <v>62</v>
      </c>
      <c r="C62" s="16">
        <f>'[1]14'!C64</f>
        <v>0</v>
      </c>
      <c r="D62" s="16">
        <f>'[1]14'!D64</f>
        <v>228</v>
      </c>
      <c r="E62" s="16">
        <f>'[1]14'!E64</f>
        <v>0</v>
      </c>
      <c r="F62" s="15">
        <f t="shared" si="6"/>
        <v>290</v>
      </c>
      <c r="G62" s="15">
        <f>'[1]14'!H64</f>
        <v>62</v>
      </c>
      <c r="H62" s="16">
        <f>'[1]14'!I64</f>
        <v>0</v>
      </c>
      <c r="I62" s="16">
        <f>'[1]14'!J64</f>
        <v>208</v>
      </c>
      <c r="J62" s="16">
        <f>'[1]14'!K64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'[1]14'!B65</f>
        <v>62</v>
      </c>
      <c r="C63" s="16">
        <f>'[1]14'!C65</f>
        <v>0</v>
      </c>
      <c r="D63" s="16">
        <f>'[1]14'!D65</f>
        <v>228</v>
      </c>
      <c r="E63" s="16">
        <f>'[1]14'!E65</f>
        <v>0</v>
      </c>
      <c r="F63" s="15">
        <f t="shared" si="6"/>
        <v>290</v>
      </c>
      <c r="G63" s="15">
        <f>'[1]14'!H65</f>
        <v>62</v>
      </c>
      <c r="H63" s="16">
        <f>'[1]14'!I65</f>
        <v>0</v>
      </c>
      <c r="I63" s="16">
        <f>'[1]14'!J65</f>
        <v>208</v>
      </c>
      <c r="J63" s="16">
        <f>'[1]14'!K65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'[1]14'!B66</f>
        <v>62</v>
      </c>
      <c r="C64" s="16">
        <f>'[1]14'!C66</f>
        <v>0</v>
      </c>
      <c r="D64" s="16">
        <f>'[1]14'!D66</f>
        <v>228</v>
      </c>
      <c r="E64" s="16">
        <f>'[1]14'!E66</f>
        <v>0</v>
      </c>
      <c r="F64" s="15">
        <f t="shared" si="6"/>
        <v>290</v>
      </c>
      <c r="G64" s="15">
        <f>'[1]14'!H66</f>
        <v>62</v>
      </c>
      <c r="H64" s="16">
        <f>'[1]14'!I66</f>
        <v>0</v>
      </c>
      <c r="I64" s="16">
        <f>'[1]14'!J66</f>
        <v>208</v>
      </c>
      <c r="J64" s="16">
        <f>'[1]14'!K66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'[1]14'!B67</f>
        <v>62</v>
      </c>
      <c r="C65" s="16">
        <f>'[1]14'!C67</f>
        <v>0</v>
      </c>
      <c r="D65" s="16">
        <f>'[1]14'!D67</f>
        <v>228</v>
      </c>
      <c r="E65" s="16">
        <f>'[1]14'!E67</f>
        <v>0</v>
      </c>
      <c r="F65" s="15">
        <f t="shared" si="6"/>
        <v>290</v>
      </c>
      <c r="G65" s="15">
        <f>'[1]14'!H67</f>
        <v>62</v>
      </c>
      <c r="H65" s="16">
        <f>'[1]14'!I67</f>
        <v>0</v>
      </c>
      <c r="I65" s="16">
        <f>'[1]14'!J67</f>
        <v>208</v>
      </c>
      <c r="J65" s="16">
        <f>'[1]14'!K67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'[1]14'!B68</f>
        <v>62</v>
      </c>
      <c r="C66" s="16">
        <f>'[1]14'!C68</f>
        <v>0</v>
      </c>
      <c r="D66" s="16">
        <f>'[1]14'!D68</f>
        <v>228</v>
      </c>
      <c r="E66" s="16">
        <f>'[1]14'!E68</f>
        <v>0</v>
      </c>
      <c r="F66" s="15">
        <f t="shared" si="6"/>
        <v>290</v>
      </c>
      <c r="G66" s="15">
        <f>'[1]14'!H68</f>
        <v>62</v>
      </c>
      <c r="H66" s="16">
        <f>'[1]14'!I68</f>
        <v>0</v>
      </c>
      <c r="I66" s="16">
        <f>'[1]14'!J68</f>
        <v>208</v>
      </c>
      <c r="J66" s="16">
        <f>'[1]14'!K68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'[1]14'!B69</f>
        <v>62</v>
      </c>
      <c r="C67" s="16">
        <f>'[1]14'!C69</f>
        <v>0</v>
      </c>
      <c r="D67" s="16">
        <f>'[1]14'!D69</f>
        <v>228</v>
      </c>
      <c r="E67" s="16">
        <f>'[1]14'!E69</f>
        <v>0</v>
      </c>
      <c r="F67" s="15">
        <f t="shared" si="6"/>
        <v>290</v>
      </c>
      <c r="G67" s="15">
        <f>'[1]14'!H69</f>
        <v>62</v>
      </c>
      <c r="H67" s="16">
        <f>'[1]14'!I69</f>
        <v>0</v>
      </c>
      <c r="I67" s="16">
        <f>'[1]14'!J69</f>
        <v>208</v>
      </c>
      <c r="J67" s="16">
        <f>'[1]14'!K69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'[1]14'!B70</f>
        <v>62</v>
      </c>
      <c r="C68" s="16">
        <f>'[1]14'!C70</f>
        <v>0</v>
      </c>
      <c r="D68" s="16">
        <f>'[1]14'!D70</f>
        <v>228</v>
      </c>
      <c r="E68" s="16">
        <f>'[1]14'!E70</f>
        <v>0</v>
      </c>
      <c r="F68" s="15">
        <f t="shared" si="6"/>
        <v>290</v>
      </c>
      <c r="G68" s="15">
        <f>'[1]14'!H70</f>
        <v>62</v>
      </c>
      <c r="H68" s="16">
        <f>'[1]14'!I70</f>
        <v>0</v>
      </c>
      <c r="I68" s="16">
        <f>'[1]14'!J70</f>
        <v>208</v>
      </c>
      <c r="J68" s="16">
        <f>'[1]14'!K70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'[1]14'!B71</f>
        <v>62</v>
      </c>
      <c r="C69" s="16">
        <f>'[1]14'!C71</f>
        <v>0</v>
      </c>
      <c r="D69" s="16">
        <f>'[1]14'!D71</f>
        <v>228</v>
      </c>
      <c r="E69" s="16">
        <f>'[1]14'!E71</f>
        <v>0</v>
      </c>
      <c r="F69" s="15">
        <f t="shared" ref="F69:F98" si="17">SUM(B69:E69)</f>
        <v>290</v>
      </c>
      <c r="G69" s="15">
        <f>'[1]14'!H71</f>
        <v>62</v>
      </c>
      <c r="H69" s="16">
        <f>'[1]14'!I71</f>
        <v>0</v>
      </c>
      <c r="I69" s="16">
        <f>'[1]14'!J71</f>
        <v>208</v>
      </c>
      <c r="J69" s="16">
        <f>'[1]14'!K71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'[1]14'!B72</f>
        <v>62</v>
      </c>
      <c r="C70" s="16">
        <f>'[1]14'!C72</f>
        <v>0</v>
      </c>
      <c r="D70" s="16">
        <f>'[1]14'!D72</f>
        <v>228</v>
      </c>
      <c r="E70" s="16">
        <f>'[1]14'!E72</f>
        <v>0</v>
      </c>
      <c r="F70" s="15">
        <f t="shared" si="17"/>
        <v>290</v>
      </c>
      <c r="G70" s="15">
        <f>'[1]14'!H72</f>
        <v>62</v>
      </c>
      <c r="H70" s="16">
        <f>'[1]14'!I72</f>
        <v>0</v>
      </c>
      <c r="I70" s="16">
        <f>'[1]14'!J72</f>
        <v>208</v>
      </c>
      <c r="J70" s="16">
        <f>'[1]14'!K72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'[1]14'!B73</f>
        <v>62</v>
      </c>
      <c r="C71" s="16">
        <f>'[1]14'!C73</f>
        <v>0</v>
      </c>
      <c r="D71" s="16">
        <f>'[1]14'!D73</f>
        <v>228</v>
      </c>
      <c r="E71" s="16">
        <f>'[1]14'!E73</f>
        <v>0</v>
      </c>
      <c r="F71" s="15">
        <f t="shared" si="17"/>
        <v>290</v>
      </c>
      <c r="G71" s="15">
        <f>'[1]14'!H73</f>
        <v>62</v>
      </c>
      <c r="H71" s="16">
        <f>'[1]14'!I73</f>
        <v>0</v>
      </c>
      <c r="I71" s="16">
        <f>'[1]14'!J73</f>
        <v>208</v>
      </c>
      <c r="J71" s="16">
        <f>'[1]14'!K73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'[1]14'!B74</f>
        <v>62</v>
      </c>
      <c r="C72" s="16">
        <f>'[1]14'!C74</f>
        <v>0</v>
      </c>
      <c r="D72" s="16">
        <f>'[1]14'!D74</f>
        <v>228</v>
      </c>
      <c r="E72" s="16">
        <f>'[1]14'!E74</f>
        <v>0</v>
      </c>
      <c r="F72" s="15">
        <f t="shared" si="17"/>
        <v>290</v>
      </c>
      <c r="G72" s="15">
        <f>'[1]14'!H74</f>
        <v>62</v>
      </c>
      <c r="H72" s="16">
        <f>'[1]14'!I74</f>
        <v>0</v>
      </c>
      <c r="I72" s="16">
        <f>'[1]14'!J74</f>
        <v>208</v>
      </c>
      <c r="J72" s="16">
        <f>'[1]14'!K74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'[1]14'!B75</f>
        <v>62</v>
      </c>
      <c r="C73" s="16">
        <f>'[1]14'!C75</f>
        <v>0</v>
      </c>
      <c r="D73" s="16">
        <f>'[1]14'!D75</f>
        <v>228</v>
      </c>
      <c r="E73" s="16">
        <f>'[1]14'!E75</f>
        <v>0</v>
      </c>
      <c r="F73" s="15">
        <f t="shared" si="17"/>
        <v>290</v>
      </c>
      <c r="G73" s="15">
        <f>'[1]14'!H75</f>
        <v>62</v>
      </c>
      <c r="H73" s="16">
        <f>'[1]14'!I75</f>
        <v>0</v>
      </c>
      <c r="I73" s="16">
        <f>'[1]14'!J75</f>
        <v>208</v>
      </c>
      <c r="J73" s="16">
        <f>'[1]14'!K75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'[1]14'!B76</f>
        <v>62</v>
      </c>
      <c r="C74" s="16">
        <f>'[1]14'!C76</f>
        <v>0</v>
      </c>
      <c r="D74" s="16">
        <f>'[1]14'!D76</f>
        <v>228</v>
      </c>
      <c r="E74" s="16">
        <f>'[1]14'!E76</f>
        <v>0</v>
      </c>
      <c r="F74" s="15">
        <f t="shared" si="17"/>
        <v>290</v>
      </c>
      <c r="G74" s="15">
        <f>'[1]14'!H76</f>
        <v>62</v>
      </c>
      <c r="H74" s="16">
        <f>'[1]14'!I76</f>
        <v>0</v>
      </c>
      <c r="I74" s="16">
        <f>'[1]14'!J76</f>
        <v>208</v>
      </c>
      <c r="J74" s="16">
        <f>'[1]14'!K76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'[1]14'!B77</f>
        <v>62</v>
      </c>
      <c r="C75" s="16">
        <f>'[1]14'!C77</f>
        <v>0</v>
      </c>
      <c r="D75" s="16">
        <f>'[1]14'!D77</f>
        <v>228</v>
      </c>
      <c r="E75" s="16">
        <f>'[1]14'!E77</f>
        <v>0</v>
      </c>
      <c r="F75" s="15">
        <f t="shared" si="17"/>
        <v>290</v>
      </c>
      <c r="G75" s="15">
        <f>'[1]14'!H77</f>
        <v>62</v>
      </c>
      <c r="H75" s="16">
        <f>'[1]14'!I77</f>
        <v>0</v>
      </c>
      <c r="I75" s="16">
        <f>'[1]14'!J77</f>
        <v>208</v>
      </c>
      <c r="J75" s="16">
        <f>'[1]14'!K77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'[1]14'!B78</f>
        <v>62</v>
      </c>
      <c r="C76" s="16">
        <f>'[1]14'!C78</f>
        <v>0</v>
      </c>
      <c r="D76" s="16">
        <f>'[1]14'!D78</f>
        <v>228</v>
      </c>
      <c r="E76" s="16">
        <f>'[1]14'!E78</f>
        <v>0</v>
      </c>
      <c r="F76" s="15">
        <f t="shared" si="17"/>
        <v>290</v>
      </c>
      <c r="G76" s="15">
        <f>'[1]14'!H78</f>
        <v>62</v>
      </c>
      <c r="H76" s="16">
        <f>'[1]14'!I78</f>
        <v>0</v>
      </c>
      <c r="I76" s="16">
        <f>'[1]14'!J78</f>
        <v>208</v>
      </c>
      <c r="J76" s="16">
        <f>'[1]14'!K78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'[1]14'!B79</f>
        <v>62</v>
      </c>
      <c r="C77" s="16">
        <f>'[1]14'!C79</f>
        <v>0</v>
      </c>
      <c r="D77" s="16">
        <f>'[1]14'!D79</f>
        <v>228</v>
      </c>
      <c r="E77" s="16">
        <f>'[1]14'!E79</f>
        <v>0</v>
      </c>
      <c r="F77" s="15">
        <f t="shared" si="17"/>
        <v>290</v>
      </c>
      <c r="G77" s="15">
        <f>'[1]14'!H79</f>
        <v>62</v>
      </c>
      <c r="H77" s="16">
        <f>'[1]14'!I79</f>
        <v>0</v>
      </c>
      <c r="I77" s="16">
        <f>'[1]14'!J79</f>
        <v>208</v>
      </c>
      <c r="J77" s="16">
        <f>'[1]14'!K79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'[1]14'!B80</f>
        <v>62</v>
      </c>
      <c r="C78" s="16">
        <f>'[1]14'!C80</f>
        <v>0</v>
      </c>
      <c r="D78" s="16">
        <f>'[1]14'!D80</f>
        <v>228</v>
      </c>
      <c r="E78" s="16">
        <f>'[1]14'!E80</f>
        <v>0</v>
      </c>
      <c r="F78" s="15">
        <f t="shared" si="17"/>
        <v>290</v>
      </c>
      <c r="G78" s="15">
        <f>'[1]14'!H80</f>
        <v>62</v>
      </c>
      <c r="H78" s="16">
        <f>'[1]14'!I80</f>
        <v>0</v>
      </c>
      <c r="I78" s="16">
        <f>'[1]14'!J80</f>
        <v>208</v>
      </c>
      <c r="J78" s="16">
        <f>'[1]14'!K80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'[1]14'!B81</f>
        <v>62</v>
      </c>
      <c r="C79" s="16">
        <f>'[1]14'!C81</f>
        <v>0</v>
      </c>
      <c r="D79" s="16">
        <f>'[1]14'!D81</f>
        <v>228</v>
      </c>
      <c r="E79" s="16">
        <f>'[1]14'!E81</f>
        <v>0</v>
      </c>
      <c r="F79" s="15">
        <f t="shared" si="17"/>
        <v>290</v>
      </c>
      <c r="G79" s="15">
        <f>'[1]14'!H81</f>
        <v>62</v>
      </c>
      <c r="H79" s="16">
        <f>'[1]14'!I81</f>
        <v>0</v>
      </c>
      <c r="I79" s="16">
        <f>'[1]14'!J81</f>
        <v>208</v>
      </c>
      <c r="J79" s="16">
        <f>'[1]14'!K81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'[1]14'!B82</f>
        <v>62</v>
      </c>
      <c r="C80" s="16">
        <f>'[1]14'!C82</f>
        <v>0</v>
      </c>
      <c r="D80" s="16">
        <f>'[1]14'!D82</f>
        <v>228</v>
      </c>
      <c r="E80" s="16">
        <f>'[1]14'!E82</f>
        <v>0</v>
      </c>
      <c r="F80" s="15">
        <f t="shared" si="17"/>
        <v>290</v>
      </c>
      <c r="G80" s="15">
        <f>'[1]14'!H82</f>
        <v>62</v>
      </c>
      <c r="H80" s="16">
        <f>'[1]14'!I82</f>
        <v>0</v>
      </c>
      <c r="I80" s="16">
        <f>'[1]14'!J82</f>
        <v>208</v>
      </c>
      <c r="J80" s="16">
        <f>'[1]14'!K82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'[1]14'!B83</f>
        <v>62</v>
      </c>
      <c r="C81" s="16">
        <f>'[1]14'!C83</f>
        <v>0</v>
      </c>
      <c r="D81" s="16">
        <f>'[1]14'!D83</f>
        <v>228</v>
      </c>
      <c r="E81" s="16">
        <f>'[1]14'!E83</f>
        <v>0</v>
      </c>
      <c r="F81" s="15">
        <f t="shared" si="17"/>
        <v>290</v>
      </c>
      <c r="G81" s="15">
        <f>'[1]14'!H83</f>
        <v>62</v>
      </c>
      <c r="H81" s="16">
        <f>'[1]14'!I83</f>
        <v>0</v>
      </c>
      <c r="I81" s="16">
        <f>'[1]14'!J83</f>
        <v>208</v>
      </c>
      <c r="J81" s="16">
        <f>'[1]14'!K83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'[1]14'!B84</f>
        <v>62</v>
      </c>
      <c r="C82" s="16">
        <f>'[1]14'!C84</f>
        <v>0</v>
      </c>
      <c r="D82" s="16">
        <f>'[1]14'!D84</f>
        <v>228</v>
      </c>
      <c r="E82" s="16">
        <f>'[1]14'!E84</f>
        <v>0</v>
      </c>
      <c r="F82" s="15">
        <f t="shared" si="17"/>
        <v>290</v>
      </c>
      <c r="G82" s="15">
        <f>'[1]14'!H84</f>
        <v>62</v>
      </c>
      <c r="H82" s="16">
        <f>'[1]14'!I84</f>
        <v>0</v>
      </c>
      <c r="I82" s="16">
        <f>'[1]14'!J84</f>
        <v>208</v>
      </c>
      <c r="J82" s="16">
        <f>'[1]14'!K84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'[1]14'!B85</f>
        <v>62</v>
      </c>
      <c r="C83" s="16">
        <f>'[1]14'!C85</f>
        <v>0</v>
      </c>
      <c r="D83" s="16">
        <f>'[1]14'!D85</f>
        <v>228</v>
      </c>
      <c r="E83" s="16">
        <f>'[1]14'!E85</f>
        <v>0</v>
      </c>
      <c r="F83" s="15">
        <f t="shared" si="17"/>
        <v>290</v>
      </c>
      <c r="G83" s="15">
        <f>'[1]14'!H85</f>
        <v>62</v>
      </c>
      <c r="H83" s="16">
        <f>'[1]14'!I85</f>
        <v>0</v>
      </c>
      <c r="I83" s="16">
        <f>'[1]14'!J85</f>
        <v>208</v>
      </c>
      <c r="J83" s="16">
        <f>'[1]14'!K85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'[1]14'!B86</f>
        <v>62</v>
      </c>
      <c r="C84" s="16">
        <f>'[1]14'!C86</f>
        <v>0</v>
      </c>
      <c r="D84" s="16">
        <f>'[1]14'!D86</f>
        <v>228</v>
      </c>
      <c r="E84" s="16">
        <f>'[1]14'!E86</f>
        <v>0</v>
      </c>
      <c r="F84" s="15">
        <f t="shared" si="17"/>
        <v>290</v>
      </c>
      <c r="G84" s="15">
        <f>'[1]14'!H86</f>
        <v>62</v>
      </c>
      <c r="H84" s="16">
        <f>'[1]14'!I86</f>
        <v>0</v>
      </c>
      <c r="I84" s="16">
        <f>'[1]14'!J86</f>
        <v>208</v>
      </c>
      <c r="J84" s="16">
        <f>'[1]14'!K86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'[1]14'!B87</f>
        <v>62</v>
      </c>
      <c r="C85" s="16">
        <f>'[1]14'!C87</f>
        <v>0</v>
      </c>
      <c r="D85" s="16">
        <f>'[1]14'!D87</f>
        <v>228</v>
      </c>
      <c r="E85" s="16">
        <f>'[1]14'!E87</f>
        <v>0</v>
      </c>
      <c r="F85" s="15">
        <f t="shared" si="17"/>
        <v>290</v>
      </c>
      <c r="G85" s="15">
        <f>'[1]14'!H87</f>
        <v>62</v>
      </c>
      <c r="H85" s="16">
        <f>'[1]14'!I87</f>
        <v>0</v>
      </c>
      <c r="I85" s="16">
        <f>'[1]14'!J87</f>
        <v>208</v>
      </c>
      <c r="J85" s="16">
        <f>'[1]14'!K87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'[1]14'!B88</f>
        <v>62</v>
      </c>
      <c r="C86" s="16">
        <f>'[1]14'!C88</f>
        <v>0</v>
      </c>
      <c r="D86" s="16">
        <f>'[1]14'!D88</f>
        <v>228</v>
      </c>
      <c r="E86" s="16">
        <f>'[1]14'!E88</f>
        <v>0</v>
      </c>
      <c r="F86" s="15">
        <f t="shared" si="17"/>
        <v>290</v>
      </c>
      <c r="G86" s="15">
        <f>'[1]14'!H88</f>
        <v>62</v>
      </c>
      <c r="H86" s="16">
        <f>'[1]14'!I88</f>
        <v>0</v>
      </c>
      <c r="I86" s="16">
        <f>'[1]14'!J88</f>
        <v>208</v>
      </c>
      <c r="J86" s="16">
        <f>'[1]14'!K88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'[1]14'!B89</f>
        <v>62</v>
      </c>
      <c r="C87" s="16">
        <f>'[1]14'!C89</f>
        <v>0</v>
      </c>
      <c r="D87" s="16">
        <f>'[1]14'!D89</f>
        <v>228</v>
      </c>
      <c r="E87" s="16">
        <f>'[1]14'!E89</f>
        <v>0</v>
      </c>
      <c r="F87" s="15">
        <f t="shared" si="17"/>
        <v>290</v>
      </c>
      <c r="G87" s="15">
        <f>'[1]14'!H89</f>
        <v>62</v>
      </c>
      <c r="H87" s="16">
        <f>'[1]14'!I89</f>
        <v>0</v>
      </c>
      <c r="I87" s="16">
        <f>'[1]14'!J89</f>
        <v>208</v>
      </c>
      <c r="J87" s="16">
        <f>'[1]14'!K89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'[1]14'!B90</f>
        <v>62</v>
      </c>
      <c r="C88" s="16">
        <f>'[1]14'!C90</f>
        <v>0</v>
      </c>
      <c r="D88" s="16">
        <f>'[1]14'!D90</f>
        <v>228</v>
      </c>
      <c r="E88" s="16">
        <f>'[1]14'!E90</f>
        <v>0</v>
      </c>
      <c r="F88" s="15">
        <f t="shared" si="17"/>
        <v>290</v>
      </c>
      <c r="G88" s="15">
        <f>'[1]14'!H90</f>
        <v>62</v>
      </c>
      <c r="H88" s="16">
        <f>'[1]14'!I90</f>
        <v>0</v>
      </c>
      <c r="I88" s="16">
        <f>'[1]14'!J90</f>
        <v>208</v>
      </c>
      <c r="J88" s="16">
        <f>'[1]14'!K90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'[1]14'!B91</f>
        <v>62</v>
      </c>
      <c r="C89" s="16">
        <f>'[1]14'!C91</f>
        <v>0</v>
      </c>
      <c r="D89" s="16">
        <f>'[1]14'!D91</f>
        <v>228</v>
      </c>
      <c r="E89" s="16">
        <f>'[1]14'!E91</f>
        <v>0</v>
      </c>
      <c r="F89" s="15">
        <f t="shared" si="17"/>
        <v>290</v>
      </c>
      <c r="G89" s="15">
        <f>'[1]14'!H91</f>
        <v>62</v>
      </c>
      <c r="H89" s="16">
        <f>'[1]14'!I91</f>
        <v>0</v>
      </c>
      <c r="I89" s="16">
        <f>'[1]14'!J91</f>
        <v>208</v>
      </c>
      <c r="J89" s="16">
        <f>'[1]14'!K91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'[1]14'!B92</f>
        <v>62</v>
      </c>
      <c r="C90" s="16">
        <f>'[1]14'!C92</f>
        <v>0</v>
      </c>
      <c r="D90" s="16">
        <f>'[1]14'!D92</f>
        <v>228</v>
      </c>
      <c r="E90" s="16">
        <f>'[1]14'!E92</f>
        <v>0</v>
      </c>
      <c r="F90" s="15">
        <f t="shared" si="17"/>
        <v>290</v>
      </c>
      <c r="G90" s="15">
        <f>'[1]14'!H92</f>
        <v>62</v>
      </c>
      <c r="H90" s="16">
        <f>'[1]14'!I92</f>
        <v>0</v>
      </c>
      <c r="I90" s="16">
        <f>'[1]14'!J92</f>
        <v>208</v>
      </c>
      <c r="J90" s="16">
        <f>'[1]14'!K92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'[1]14'!B93</f>
        <v>62</v>
      </c>
      <c r="C91" s="16">
        <f>'[1]14'!C93</f>
        <v>0</v>
      </c>
      <c r="D91" s="16">
        <f>'[1]14'!D93</f>
        <v>238</v>
      </c>
      <c r="E91" s="16">
        <f>'[1]14'!E93</f>
        <v>0</v>
      </c>
      <c r="F91" s="15">
        <f t="shared" si="17"/>
        <v>300</v>
      </c>
      <c r="G91" s="15">
        <f>'[1]14'!H93</f>
        <v>62</v>
      </c>
      <c r="H91" s="16">
        <f>'[1]14'!I93</f>
        <v>0</v>
      </c>
      <c r="I91" s="16">
        <f>'[1]14'!J93</f>
        <v>208</v>
      </c>
      <c r="J91" s="16">
        <f>'[1]14'!K93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'[1]14'!B94</f>
        <v>62</v>
      </c>
      <c r="C92" s="16">
        <f>'[1]14'!C94</f>
        <v>0</v>
      </c>
      <c r="D92" s="16">
        <f>'[1]14'!D94</f>
        <v>238</v>
      </c>
      <c r="E92" s="16">
        <f>'[1]14'!E94</f>
        <v>0</v>
      </c>
      <c r="F92" s="15">
        <f t="shared" si="17"/>
        <v>300</v>
      </c>
      <c r="G92" s="15">
        <f>'[1]14'!H94</f>
        <v>62</v>
      </c>
      <c r="H92" s="16">
        <f>'[1]14'!I94</f>
        <v>0</v>
      </c>
      <c r="I92" s="16">
        <f>'[1]14'!J94</f>
        <v>208</v>
      </c>
      <c r="J92" s="16">
        <f>'[1]14'!K94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'[1]14'!B95</f>
        <v>62</v>
      </c>
      <c r="C93" s="16">
        <f>'[1]14'!C95</f>
        <v>0</v>
      </c>
      <c r="D93" s="16">
        <f>'[1]14'!D95</f>
        <v>238</v>
      </c>
      <c r="E93" s="16">
        <f>'[1]14'!E95</f>
        <v>0</v>
      </c>
      <c r="F93" s="15">
        <f t="shared" si="17"/>
        <v>300</v>
      </c>
      <c r="G93" s="15">
        <f>'[1]14'!H95</f>
        <v>62</v>
      </c>
      <c r="H93" s="16">
        <f>'[1]14'!I95</f>
        <v>0</v>
      </c>
      <c r="I93" s="16">
        <f>'[1]14'!J95</f>
        <v>208</v>
      </c>
      <c r="J93" s="16">
        <f>'[1]14'!K95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'[1]14'!B96</f>
        <v>62</v>
      </c>
      <c r="C94" s="16">
        <f>'[1]14'!C96</f>
        <v>0</v>
      </c>
      <c r="D94" s="16">
        <f>'[1]14'!D96</f>
        <v>238</v>
      </c>
      <c r="E94" s="16">
        <f>'[1]14'!E96</f>
        <v>0</v>
      </c>
      <c r="F94" s="15">
        <f t="shared" si="17"/>
        <v>300</v>
      </c>
      <c r="G94" s="15">
        <f>'[1]14'!H96</f>
        <v>62</v>
      </c>
      <c r="H94" s="16">
        <f>'[1]14'!I96</f>
        <v>0</v>
      </c>
      <c r="I94" s="16">
        <f>'[1]14'!J96</f>
        <v>208</v>
      </c>
      <c r="J94" s="16">
        <f>'[1]14'!K96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'[1]14'!B97</f>
        <v>62</v>
      </c>
      <c r="C95" s="16">
        <f>'[1]14'!C97</f>
        <v>0</v>
      </c>
      <c r="D95" s="16">
        <f>'[1]14'!D97</f>
        <v>238</v>
      </c>
      <c r="E95" s="16">
        <f>'[1]14'!E97</f>
        <v>0</v>
      </c>
      <c r="F95" s="15">
        <f t="shared" si="17"/>
        <v>300</v>
      </c>
      <c r="G95" s="15">
        <f>'[1]14'!H97</f>
        <v>62</v>
      </c>
      <c r="H95" s="16">
        <f>'[1]14'!I97</f>
        <v>0</v>
      </c>
      <c r="I95" s="16">
        <f>'[1]14'!J97</f>
        <v>208</v>
      </c>
      <c r="J95" s="16">
        <f>'[1]14'!K97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'[1]14'!B98</f>
        <v>62</v>
      </c>
      <c r="C96" s="16">
        <f>'[1]14'!C98</f>
        <v>0</v>
      </c>
      <c r="D96" s="16">
        <f>'[1]14'!D98</f>
        <v>238</v>
      </c>
      <c r="E96" s="16">
        <f>'[1]14'!E98</f>
        <v>0</v>
      </c>
      <c r="F96" s="15">
        <f t="shared" si="17"/>
        <v>300</v>
      </c>
      <c r="G96" s="15">
        <f>'[1]14'!H98</f>
        <v>62</v>
      </c>
      <c r="H96" s="16">
        <f>'[1]14'!I98</f>
        <v>0</v>
      </c>
      <c r="I96" s="16">
        <f>'[1]14'!J98</f>
        <v>208</v>
      </c>
      <c r="J96" s="16">
        <f>'[1]14'!K98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'[1]14'!B99</f>
        <v>62</v>
      </c>
      <c r="C97" s="16">
        <f>'[1]14'!C99</f>
        <v>0</v>
      </c>
      <c r="D97" s="16">
        <f>'[1]14'!D99</f>
        <v>238</v>
      </c>
      <c r="E97" s="16">
        <f>'[1]14'!E99</f>
        <v>0</v>
      </c>
      <c r="F97" s="15">
        <f t="shared" si="17"/>
        <v>300</v>
      </c>
      <c r="G97" s="15">
        <f>'[1]14'!H99</f>
        <v>62</v>
      </c>
      <c r="H97" s="16">
        <f>'[1]14'!I99</f>
        <v>0</v>
      </c>
      <c r="I97" s="16">
        <f>'[1]14'!J99</f>
        <v>208</v>
      </c>
      <c r="J97" s="16">
        <f>'[1]14'!K99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'[1]14'!B100</f>
        <v>62</v>
      </c>
      <c r="C98" s="16">
        <f>'[1]14'!C100</f>
        <v>0</v>
      </c>
      <c r="D98" s="16">
        <f>'[1]14'!D100</f>
        <v>238</v>
      </c>
      <c r="E98" s="16">
        <f>'[1]14'!E100</f>
        <v>0</v>
      </c>
      <c r="F98" s="15">
        <f t="shared" si="17"/>
        <v>300</v>
      </c>
      <c r="G98" s="15">
        <f>'[1]14'!H100</f>
        <v>62</v>
      </c>
      <c r="H98" s="16">
        <f>'[1]14'!I100</f>
        <v>0</v>
      </c>
      <c r="I98" s="16">
        <f>'[1]14'!J100</f>
        <v>208</v>
      </c>
      <c r="J98" s="16">
        <f>'[1]14'!K100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5.6020000000000003</v>
      </c>
      <c r="E99" s="15">
        <f t="shared" si="18"/>
        <v>0</v>
      </c>
      <c r="F99" s="15">
        <f t="shared" si="18"/>
        <v>7.09</v>
      </c>
      <c r="G99" s="15">
        <f t="shared" si="18"/>
        <v>1.488</v>
      </c>
      <c r="H99" s="15">
        <f t="shared" si="18"/>
        <v>0</v>
      </c>
      <c r="I99" s="15">
        <f t="shared" si="18"/>
        <v>4.992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4.992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197">
        <f>'[2]14'!B5</f>
        <v>84</v>
      </c>
      <c r="C3" s="198">
        <f>'[2]14'!C5</f>
        <v>0</v>
      </c>
      <c r="D3" s="198">
        <f>'[2]14'!D5</f>
        <v>0</v>
      </c>
      <c r="E3" s="198">
        <f>'[2]14'!E5</f>
        <v>0</v>
      </c>
      <c r="F3" s="15">
        <f>SUM(B3:E3)</f>
        <v>84</v>
      </c>
      <c r="G3" s="197">
        <f>'[2]14'!H5</f>
        <v>26</v>
      </c>
      <c r="H3" s="198">
        <f>'[2]14'!I5</f>
        <v>0</v>
      </c>
      <c r="I3" s="198">
        <f>'[2]14'!J5</f>
        <v>0</v>
      </c>
      <c r="J3" s="198">
        <f>'[2]14'!K5</f>
        <v>0</v>
      </c>
      <c r="K3" s="15">
        <f>SUM(G3:J3)</f>
        <v>26</v>
      </c>
      <c r="L3" s="18">
        <f>frq!C3</f>
        <v>1</v>
      </c>
      <c r="M3" s="167">
        <f>IF($L3=1,G3,IF(AND($L3=0.985,G3&gt;0.985*B3),B3*0.985,IF(AND($L3=0.965,G3&gt;0.965*B3),0.965*B3,G3)))-R3</f>
        <v>25.6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25.6</v>
      </c>
      <c r="R3" s="18">
        <v>0.4</v>
      </c>
    </row>
    <row r="4" spans="1:18">
      <c r="A4" s="8" t="s">
        <v>46</v>
      </c>
      <c r="B4" s="197">
        <f>'[2]14'!B6</f>
        <v>84</v>
      </c>
      <c r="C4" s="198">
        <f>'[2]14'!C6</f>
        <v>0</v>
      </c>
      <c r="D4" s="198">
        <f>'[2]14'!D6</f>
        <v>0</v>
      </c>
      <c r="E4" s="198">
        <f>'[2]14'!E6</f>
        <v>0</v>
      </c>
      <c r="F4" s="15">
        <f>SUM(B4:E4)</f>
        <v>84</v>
      </c>
      <c r="G4" s="197">
        <f>'[2]14'!H6</f>
        <v>26</v>
      </c>
      <c r="H4" s="198">
        <f>'[2]14'!I6</f>
        <v>0</v>
      </c>
      <c r="I4" s="198">
        <f>'[2]14'!J6</f>
        <v>0</v>
      </c>
      <c r="J4" s="198">
        <f>'[2]14'!K6</f>
        <v>0</v>
      </c>
      <c r="K4" s="15">
        <f t="shared" ref="K4:K67" si="3">SUM(G4:J4)</f>
        <v>26</v>
      </c>
      <c r="L4" s="18">
        <f>frq!C4</f>
        <v>1</v>
      </c>
      <c r="M4" s="167">
        <f t="shared" ref="M4:M67" si="4">IF($L4=1,G4,IF(AND($L4=0.985,G4&gt;0.985*B4),B4*0.985,IF(AND($L4=0.965,G4&gt;0.965*B4),0.965*B4,G4)))-R4</f>
        <v>25.6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25.6</v>
      </c>
      <c r="R4" s="18">
        <v>0.4</v>
      </c>
    </row>
    <row r="5" spans="1:18">
      <c r="A5" s="8" t="s">
        <v>47</v>
      </c>
      <c r="B5" s="197">
        <f>'[2]14'!B7</f>
        <v>84</v>
      </c>
      <c r="C5" s="198">
        <f>'[2]14'!C7</f>
        <v>0</v>
      </c>
      <c r="D5" s="198">
        <f>'[2]14'!D7</f>
        <v>0</v>
      </c>
      <c r="E5" s="198">
        <f>'[2]14'!E7</f>
        <v>0</v>
      </c>
      <c r="F5" s="15">
        <f t="shared" ref="F5:F68" si="6">SUM(B5:E5)</f>
        <v>84</v>
      </c>
      <c r="G5" s="197">
        <f>'[2]14'!H7</f>
        <v>26</v>
      </c>
      <c r="H5" s="198">
        <f>'[2]14'!I7</f>
        <v>0</v>
      </c>
      <c r="I5" s="198">
        <f>'[2]14'!J7</f>
        <v>0</v>
      </c>
      <c r="J5" s="198">
        <f>'[2]14'!K7</f>
        <v>0</v>
      </c>
      <c r="K5" s="15">
        <f t="shared" si="3"/>
        <v>26</v>
      </c>
      <c r="L5" s="18">
        <f>frq!C5</f>
        <v>1</v>
      </c>
      <c r="M5" s="167">
        <f t="shared" si="4"/>
        <v>25.6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25.6</v>
      </c>
      <c r="R5" s="18">
        <v>0.4</v>
      </c>
    </row>
    <row r="6" spans="1:18">
      <c r="A6" s="8" t="s">
        <v>48</v>
      </c>
      <c r="B6" s="197">
        <f>'[2]14'!B8</f>
        <v>84</v>
      </c>
      <c r="C6" s="198">
        <f>'[2]14'!C8</f>
        <v>0</v>
      </c>
      <c r="D6" s="198">
        <f>'[2]14'!D8</f>
        <v>0</v>
      </c>
      <c r="E6" s="198">
        <f>'[2]14'!E8</f>
        <v>0</v>
      </c>
      <c r="F6" s="15">
        <f t="shared" si="6"/>
        <v>84</v>
      </c>
      <c r="G6" s="197">
        <f>'[2]14'!H8</f>
        <v>26</v>
      </c>
      <c r="H6" s="198">
        <f>'[2]14'!I8</f>
        <v>0</v>
      </c>
      <c r="I6" s="198">
        <f>'[2]14'!J8</f>
        <v>0</v>
      </c>
      <c r="J6" s="198">
        <f>'[2]14'!K8</f>
        <v>0</v>
      </c>
      <c r="K6" s="15">
        <f t="shared" si="3"/>
        <v>26</v>
      </c>
      <c r="L6" s="18">
        <f>frq!C6</f>
        <v>1</v>
      </c>
      <c r="M6" s="167">
        <f t="shared" si="4"/>
        <v>25.6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25.6</v>
      </c>
      <c r="R6" s="18">
        <v>0.4</v>
      </c>
    </row>
    <row r="7" spans="1:18">
      <c r="A7" s="8" t="s">
        <v>49</v>
      </c>
      <c r="B7" s="197">
        <f>'[2]14'!B9</f>
        <v>84</v>
      </c>
      <c r="C7" s="198">
        <f>'[2]14'!C9</f>
        <v>0</v>
      </c>
      <c r="D7" s="198">
        <f>'[2]14'!D9</f>
        <v>0</v>
      </c>
      <c r="E7" s="198">
        <f>'[2]14'!E9</f>
        <v>0</v>
      </c>
      <c r="F7" s="15">
        <f t="shared" si="6"/>
        <v>84</v>
      </c>
      <c r="G7" s="197">
        <f>'[2]14'!H9</f>
        <v>26</v>
      </c>
      <c r="H7" s="198">
        <f>'[2]14'!I9</f>
        <v>0</v>
      </c>
      <c r="I7" s="198">
        <f>'[2]14'!J9</f>
        <v>0</v>
      </c>
      <c r="J7" s="198">
        <f>'[2]14'!K9</f>
        <v>0</v>
      </c>
      <c r="K7" s="15">
        <f t="shared" si="3"/>
        <v>26</v>
      </c>
      <c r="L7" s="18">
        <f>frq!C7</f>
        <v>1</v>
      </c>
      <c r="M7" s="167">
        <f t="shared" si="4"/>
        <v>25.6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25.6</v>
      </c>
      <c r="R7" s="18">
        <v>0.4</v>
      </c>
    </row>
    <row r="8" spans="1:18">
      <c r="A8" s="8" t="s">
        <v>50</v>
      </c>
      <c r="B8" s="197">
        <f>'[2]14'!B10</f>
        <v>84</v>
      </c>
      <c r="C8" s="198">
        <f>'[2]14'!C10</f>
        <v>0</v>
      </c>
      <c r="D8" s="198">
        <f>'[2]14'!D10</f>
        <v>0</v>
      </c>
      <c r="E8" s="198">
        <f>'[2]14'!E10</f>
        <v>0</v>
      </c>
      <c r="F8" s="15">
        <f t="shared" si="6"/>
        <v>84</v>
      </c>
      <c r="G8" s="197">
        <f>'[2]14'!H10</f>
        <v>26</v>
      </c>
      <c r="H8" s="198">
        <f>'[2]14'!I10</f>
        <v>0</v>
      </c>
      <c r="I8" s="198">
        <f>'[2]14'!J10</f>
        <v>0</v>
      </c>
      <c r="J8" s="198">
        <f>'[2]14'!K10</f>
        <v>0</v>
      </c>
      <c r="K8" s="15">
        <f t="shared" si="3"/>
        <v>26</v>
      </c>
      <c r="L8" s="18">
        <f>frq!C8</f>
        <v>1</v>
      </c>
      <c r="M8" s="167">
        <f t="shared" si="4"/>
        <v>25.6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25.6</v>
      </c>
      <c r="R8" s="18">
        <v>0.4</v>
      </c>
    </row>
    <row r="9" spans="1:18">
      <c r="A9" s="8" t="s">
        <v>51</v>
      </c>
      <c r="B9" s="197">
        <f>'[2]14'!B11</f>
        <v>84</v>
      </c>
      <c r="C9" s="198">
        <f>'[2]14'!C11</f>
        <v>0</v>
      </c>
      <c r="D9" s="198">
        <f>'[2]14'!D11</f>
        <v>0</v>
      </c>
      <c r="E9" s="198">
        <f>'[2]14'!E11</f>
        <v>0</v>
      </c>
      <c r="F9" s="15">
        <f t="shared" si="6"/>
        <v>84</v>
      </c>
      <c r="G9" s="197">
        <f>'[2]14'!H11</f>
        <v>26</v>
      </c>
      <c r="H9" s="198">
        <f>'[2]14'!I11</f>
        <v>0</v>
      </c>
      <c r="I9" s="198">
        <f>'[2]14'!J11</f>
        <v>0</v>
      </c>
      <c r="J9" s="198">
        <f>'[2]14'!K11</f>
        <v>0</v>
      </c>
      <c r="K9" s="15">
        <f t="shared" si="3"/>
        <v>26</v>
      </c>
      <c r="L9" s="18">
        <f>frq!C9</f>
        <v>1</v>
      </c>
      <c r="M9" s="167">
        <f t="shared" si="4"/>
        <v>25.6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25.6</v>
      </c>
      <c r="R9" s="18">
        <v>0.4</v>
      </c>
    </row>
    <row r="10" spans="1:18">
      <c r="A10" s="8" t="s">
        <v>52</v>
      </c>
      <c r="B10" s="197">
        <f>'[2]14'!B12</f>
        <v>84</v>
      </c>
      <c r="C10" s="198">
        <f>'[2]14'!C12</f>
        <v>0</v>
      </c>
      <c r="D10" s="198">
        <f>'[2]14'!D12</f>
        <v>0</v>
      </c>
      <c r="E10" s="198">
        <f>'[2]14'!E12</f>
        <v>0</v>
      </c>
      <c r="F10" s="15">
        <f t="shared" si="6"/>
        <v>84</v>
      </c>
      <c r="G10" s="197">
        <f>'[2]14'!H12</f>
        <v>26</v>
      </c>
      <c r="H10" s="198">
        <f>'[2]14'!I12</f>
        <v>0</v>
      </c>
      <c r="I10" s="198">
        <f>'[2]14'!J12</f>
        <v>0</v>
      </c>
      <c r="J10" s="198">
        <f>'[2]14'!K12</f>
        <v>0</v>
      </c>
      <c r="K10" s="15">
        <f t="shared" si="3"/>
        <v>26</v>
      </c>
      <c r="L10" s="18">
        <f>frq!C10</f>
        <v>1</v>
      </c>
      <c r="M10" s="167">
        <f t="shared" si="4"/>
        <v>25.6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25.6</v>
      </c>
      <c r="R10" s="18">
        <v>0.4</v>
      </c>
    </row>
    <row r="11" spans="1:18">
      <c r="A11" s="8" t="s">
        <v>53</v>
      </c>
      <c r="B11" s="197">
        <f>'[2]14'!B13</f>
        <v>84</v>
      </c>
      <c r="C11" s="198">
        <f>'[2]14'!C13</f>
        <v>0</v>
      </c>
      <c r="D11" s="198">
        <f>'[2]14'!D13</f>
        <v>0</v>
      </c>
      <c r="E11" s="198">
        <f>'[2]14'!E13</f>
        <v>0</v>
      </c>
      <c r="F11" s="15">
        <f t="shared" si="6"/>
        <v>84</v>
      </c>
      <c r="G11" s="197">
        <f>'[2]14'!H13</f>
        <v>26</v>
      </c>
      <c r="H11" s="198">
        <f>'[2]14'!I13</f>
        <v>0</v>
      </c>
      <c r="I11" s="198">
        <f>'[2]14'!J13</f>
        <v>0</v>
      </c>
      <c r="J11" s="198">
        <f>'[2]14'!K13</f>
        <v>0</v>
      </c>
      <c r="K11" s="15">
        <f t="shared" si="3"/>
        <v>26</v>
      </c>
      <c r="L11" s="18">
        <f>frq!C11</f>
        <v>1</v>
      </c>
      <c r="M11" s="167">
        <f t="shared" si="4"/>
        <v>25.6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25.6</v>
      </c>
      <c r="R11" s="18">
        <v>0.4</v>
      </c>
    </row>
    <row r="12" spans="1:18">
      <c r="A12" s="8" t="s">
        <v>54</v>
      </c>
      <c r="B12" s="197">
        <f>'[2]14'!B14</f>
        <v>84</v>
      </c>
      <c r="C12" s="198">
        <f>'[2]14'!C14</f>
        <v>0</v>
      </c>
      <c r="D12" s="198">
        <f>'[2]14'!D14</f>
        <v>0</v>
      </c>
      <c r="E12" s="198">
        <f>'[2]14'!E14</f>
        <v>0</v>
      </c>
      <c r="F12" s="15">
        <f t="shared" si="6"/>
        <v>84</v>
      </c>
      <c r="G12" s="197">
        <f>'[2]14'!H14</f>
        <v>26</v>
      </c>
      <c r="H12" s="198">
        <f>'[2]14'!I14</f>
        <v>0</v>
      </c>
      <c r="I12" s="198">
        <f>'[2]14'!J14</f>
        <v>0</v>
      </c>
      <c r="J12" s="198">
        <f>'[2]14'!K14</f>
        <v>0</v>
      </c>
      <c r="K12" s="15">
        <f t="shared" si="3"/>
        <v>26</v>
      </c>
      <c r="L12" s="18">
        <f>frq!C12</f>
        <v>1</v>
      </c>
      <c r="M12" s="167">
        <f t="shared" si="4"/>
        <v>25.6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25.6</v>
      </c>
      <c r="R12" s="18">
        <v>0.4</v>
      </c>
    </row>
    <row r="13" spans="1:18">
      <c r="A13" s="8" t="s">
        <v>55</v>
      </c>
      <c r="B13" s="197">
        <f>'[2]14'!B15</f>
        <v>84</v>
      </c>
      <c r="C13" s="198">
        <f>'[2]14'!C15</f>
        <v>0</v>
      </c>
      <c r="D13" s="198">
        <f>'[2]14'!D15</f>
        <v>0</v>
      </c>
      <c r="E13" s="198">
        <f>'[2]14'!E15</f>
        <v>0</v>
      </c>
      <c r="F13" s="15">
        <f t="shared" si="6"/>
        <v>84</v>
      </c>
      <c r="G13" s="197">
        <f>'[2]14'!H15</f>
        <v>36</v>
      </c>
      <c r="H13" s="198">
        <f>'[2]14'!I15</f>
        <v>0</v>
      </c>
      <c r="I13" s="198">
        <f>'[2]14'!J15</f>
        <v>0</v>
      </c>
      <c r="J13" s="198">
        <f>'[2]14'!K15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7">
        <f>'[2]14'!B16</f>
        <v>84</v>
      </c>
      <c r="C14" s="198">
        <f>'[2]14'!C16</f>
        <v>0</v>
      </c>
      <c r="D14" s="198">
        <f>'[2]14'!D16</f>
        <v>0</v>
      </c>
      <c r="E14" s="198">
        <f>'[2]14'!E16</f>
        <v>0</v>
      </c>
      <c r="F14" s="15">
        <f t="shared" si="6"/>
        <v>84</v>
      </c>
      <c r="G14" s="197">
        <f>'[2]14'!H16</f>
        <v>36</v>
      </c>
      <c r="H14" s="198">
        <f>'[2]14'!I16</f>
        <v>0</v>
      </c>
      <c r="I14" s="198">
        <f>'[2]14'!J16</f>
        <v>0</v>
      </c>
      <c r="J14" s="198">
        <f>'[2]14'!K16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7">
        <f>'[2]14'!B17</f>
        <v>84</v>
      </c>
      <c r="C15" s="198">
        <f>'[2]14'!C17</f>
        <v>0</v>
      </c>
      <c r="D15" s="198">
        <f>'[2]14'!D17</f>
        <v>0</v>
      </c>
      <c r="E15" s="198">
        <f>'[2]14'!E17</f>
        <v>0</v>
      </c>
      <c r="F15" s="15">
        <f t="shared" si="6"/>
        <v>84</v>
      </c>
      <c r="G15" s="197">
        <f>'[2]14'!H17</f>
        <v>36</v>
      </c>
      <c r="H15" s="198">
        <f>'[2]14'!I17</f>
        <v>0</v>
      </c>
      <c r="I15" s="198">
        <f>'[2]14'!J17</f>
        <v>0</v>
      </c>
      <c r="J15" s="198">
        <f>'[2]14'!K17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7">
        <f>'[2]14'!B18</f>
        <v>84</v>
      </c>
      <c r="C16" s="198">
        <f>'[2]14'!C18</f>
        <v>0</v>
      </c>
      <c r="D16" s="198">
        <f>'[2]14'!D18</f>
        <v>0</v>
      </c>
      <c r="E16" s="198">
        <f>'[2]14'!E18</f>
        <v>0</v>
      </c>
      <c r="F16" s="15">
        <f t="shared" si="6"/>
        <v>84</v>
      </c>
      <c r="G16" s="197">
        <f>'[2]14'!H18</f>
        <v>36</v>
      </c>
      <c r="H16" s="198">
        <f>'[2]14'!I18</f>
        <v>0</v>
      </c>
      <c r="I16" s="198">
        <f>'[2]14'!J18</f>
        <v>0</v>
      </c>
      <c r="J16" s="198">
        <f>'[2]14'!K18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7">
        <f>'[2]14'!B19</f>
        <v>84</v>
      </c>
      <c r="C17" s="198">
        <f>'[2]14'!C19</f>
        <v>0</v>
      </c>
      <c r="D17" s="198">
        <f>'[2]14'!D19</f>
        <v>0</v>
      </c>
      <c r="E17" s="198">
        <f>'[2]14'!E19</f>
        <v>0</v>
      </c>
      <c r="F17" s="15">
        <f t="shared" si="6"/>
        <v>84</v>
      </c>
      <c r="G17" s="197">
        <f>'[2]14'!H19</f>
        <v>36</v>
      </c>
      <c r="H17" s="198">
        <f>'[2]14'!I19</f>
        <v>0</v>
      </c>
      <c r="I17" s="198">
        <f>'[2]14'!J19</f>
        <v>0</v>
      </c>
      <c r="J17" s="198">
        <f>'[2]14'!K19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7">
        <f>'[2]14'!B20</f>
        <v>84</v>
      </c>
      <c r="C18" s="198">
        <f>'[2]14'!C20</f>
        <v>0</v>
      </c>
      <c r="D18" s="198">
        <f>'[2]14'!D20</f>
        <v>0</v>
      </c>
      <c r="E18" s="198">
        <f>'[2]14'!E20</f>
        <v>0</v>
      </c>
      <c r="F18" s="15">
        <f t="shared" si="6"/>
        <v>84</v>
      </c>
      <c r="G18" s="197">
        <f>'[2]14'!H20</f>
        <v>36</v>
      </c>
      <c r="H18" s="198">
        <f>'[2]14'!I20</f>
        <v>0</v>
      </c>
      <c r="I18" s="198">
        <f>'[2]14'!J20</f>
        <v>0</v>
      </c>
      <c r="J18" s="198">
        <f>'[2]14'!K20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7">
        <f>'[2]14'!B21</f>
        <v>84</v>
      </c>
      <c r="C19" s="198">
        <f>'[2]14'!C21</f>
        <v>0</v>
      </c>
      <c r="D19" s="198">
        <f>'[2]14'!D21</f>
        <v>0</v>
      </c>
      <c r="E19" s="198">
        <f>'[2]14'!E21</f>
        <v>0</v>
      </c>
      <c r="F19" s="15">
        <f t="shared" si="6"/>
        <v>84</v>
      </c>
      <c r="G19" s="197">
        <f>'[2]14'!H21</f>
        <v>35</v>
      </c>
      <c r="H19" s="198">
        <f>'[2]14'!I21</f>
        <v>0</v>
      </c>
      <c r="I19" s="198">
        <f>'[2]14'!J21</f>
        <v>0</v>
      </c>
      <c r="J19" s="198">
        <f>'[2]14'!K21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7">
        <f>'[2]14'!B22</f>
        <v>84</v>
      </c>
      <c r="C20" s="198">
        <f>'[2]14'!C22</f>
        <v>0</v>
      </c>
      <c r="D20" s="198">
        <f>'[2]14'!D22</f>
        <v>0</v>
      </c>
      <c r="E20" s="198">
        <f>'[2]14'!E22</f>
        <v>0</v>
      </c>
      <c r="F20" s="15">
        <f t="shared" si="6"/>
        <v>84</v>
      </c>
      <c r="G20" s="197">
        <f>'[2]14'!H22</f>
        <v>35</v>
      </c>
      <c r="H20" s="198">
        <f>'[2]14'!I22</f>
        <v>0</v>
      </c>
      <c r="I20" s="198">
        <f>'[2]14'!J22</f>
        <v>0</v>
      </c>
      <c r="J20" s="198">
        <f>'[2]14'!K22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7">
        <f>'[2]14'!B23</f>
        <v>84</v>
      </c>
      <c r="C21" s="198">
        <f>'[2]14'!C23</f>
        <v>0</v>
      </c>
      <c r="D21" s="198">
        <f>'[2]14'!D23</f>
        <v>0</v>
      </c>
      <c r="E21" s="198">
        <f>'[2]14'!E23</f>
        <v>0</v>
      </c>
      <c r="F21" s="15">
        <f t="shared" si="6"/>
        <v>84</v>
      </c>
      <c r="G21" s="197">
        <f>'[2]14'!H23</f>
        <v>35</v>
      </c>
      <c r="H21" s="198">
        <f>'[2]14'!I23</f>
        <v>0</v>
      </c>
      <c r="I21" s="198">
        <f>'[2]14'!J23</f>
        <v>0</v>
      </c>
      <c r="J21" s="198">
        <f>'[2]14'!K23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7">
        <f>'[2]14'!B24</f>
        <v>84</v>
      </c>
      <c r="C22" s="198">
        <f>'[2]14'!C24</f>
        <v>0</v>
      </c>
      <c r="D22" s="198">
        <f>'[2]14'!D24</f>
        <v>0</v>
      </c>
      <c r="E22" s="198">
        <f>'[2]14'!E24</f>
        <v>0</v>
      </c>
      <c r="F22" s="15">
        <f t="shared" si="6"/>
        <v>84</v>
      </c>
      <c r="G22" s="197">
        <f>'[2]14'!H24</f>
        <v>35</v>
      </c>
      <c r="H22" s="198">
        <f>'[2]14'!I24</f>
        <v>0</v>
      </c>
      <c r="I22" s="198">
        <f>'[2]14'!J24</f>
        <v>0</v>
      </c>
      <c r="J22" s="198">
        <f>'[2]14'!K24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7">
        <f>'[2]14'!B25</f>
        <v>84</v>
      </c>
      <c r="C23" s="198">
        <f>'[2]14'!C25</f>
        <v>0</v>
      </c>
      <c r="D23" s="198">
        <f>'[2]14'!D25</f>
        <v>0</v>
      </c>
      <c r="E23" s="198">
        <f>'[2]14'!E25</f>
        <v>0</v>
      </c>
      <c r="F23" s="15">
        <f t="shared" si="6"/>
        <v>84</v>
      </c>
      <c r="G23" s="197">
        <f>'[2]14'!H25</f>
        <v>35</v>
      </c>
      <c r="H23" s="198">
        <f>'[2]14'!I25</f>
        <v>0</v>
      </c>
      <c r="I23" s="198">
        <f>'[2]14'!J25</f>
        <v>0</v>
      </c>
      <c r="J23" s="198">
        <f>'[2]14'!K25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7">
        <f>'[2]14'!B26</f>
        <v>84</v>
      </c>
      <c r="C24" s="198">
        <f>'[2]14'!C26</f>
        <v>0</v>
      </c>
      <c r="D24" s="198">
        <f>'[2]14'!D26</f>
        <v>0</v>
      </c>
      <c r="E24" s="198">
        <f>'[2]14'!E26</f>
        <v>0</v>
      </c>
      <c r="F24" s="15">
        <f t="shared" si="6"/>
        <v>84</v>
      </c>
      <c r="G24" s="197">
        <f>'[2]14'!H26</f>
        <v>35</v>
      </c>
      <c r="H24" s="198">
        <f>'[2]14'!I26</f>
        <v>0</v>
      </c>
      <c r="I24" s="198">
        <f>'[2]14'!J26</f>
        <v>0</v>
      </c>
      <c r="J24" s="198">
        <f>'[2]14'!K26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7">
        <f>'[2]14'!B27</f>
        <v>84</v>
      </c>
      <c r="C25" s="198">
        <f>'[2]14'!C27</f>
        <v>0</v>
      </c>
      <c r="D25" s="198">
        <f>'[2]14'!D27</f>
        <v>0</v>
      </c>
      <c r="E25" s="198">
        <f>'[2]14'!E27</f>
        <v>0</v>
      </c>
      <c r="F25" s="15">
        <f t="shared" si="6"/>
        <v>84</v>
      </c>
      <c r="G25" s="197">
        <f>'[2]14'!H27</f>
        <v>35</v>
      </c>
      <c r="H25" s="198">
        <f>'[2]14'!I27</f>
        <v>0</v>
      </c>
      <c r="I25" s="198">
        <f>'[2]14'!J27</f>
        <v>0</v>
      </c>
      <c r="J25" s="198">
        <f>'[2]14'!K27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7">
        <f>'[2]14'!B28</f>
        <v>84</v>
      </c>
      <c r="C26" s="198">
        <f>'[2]14'!C28</f>
        <v>0</v>
      </c>
      <c r="D26" s="198">
        <f>'[2]14'!D28</f>
        <v>0</v>
      </c>
      <c r="E26" s="198">
        <f>'[2]14'!E28</f>
        <v>0</v>
      </c>
      <c r="F26" s="15">
        <f t="shared" si="6"/>
        <v>84</v>
      </c>
      <c r="G26" s="197">
        <f>'[2]14'!H28</f>
        <v>35</v>
      </c>
      <c r="H26" s="198">
        <f>'[2]14'!I28</f>
        <v>0</v>
      </c>
      <c r="I26" s="198">
        <f>'[2]14'!J28</f>
        <v>0</v>
      </c>
      <c r="J26" s="198">
        <f>'[2]14'!K28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7">
        <f>'[2]14'!B29</f>
        <v>84</v>
      </c>
      <c r="C27" s="198">
        <f>'[2]14'!C29</f>
        <v>0</v>
      </c>
      <c r="D27" s="198">
        <f>'[2]14'!D29</f>
        <v>0</v>
      </c>
      <c r="E27" s="198">
        <f>'[2]14'!E29</f>
        <v>0</v>
      </c>
      <c r="F27" s="15">
        <f t="shared" si="6"/>
        <v>84</v>
      </c>
      <c r="G27" s="197">
        <f>'[2]14'!H29</f>
        <v>35</v>
      </c>
      <c r="H27" s="198">
        <f>'[2]14'!I29</f>
        <v>0</v>
      </c>
      <c r="I27" s="198">
        <f>'[2]14'!J29</f>
        <v>0</v>
      </c>
      <c r="J27" s="198">
        <f>'[2]14'!K29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7">
        <f>'[2]14'!B30</f>
        <v>84</v>
      </c>
      <c r="C28" s="198">
        <f>'[2]14'!C30</f>
        <v>0</v>
      </c>
      <c r="D28" s="198">
        <f>'[2]14'!D30</f>
        <v>0</v>
      </c>
      <c r="E28" s="198">
        <f>'[2]14'!E30</f>
        <v>0</v>
      </c>
      <c r="F28" s="15">
        <f t="shared" si="6"/>
        <v>84</v>
      </c>
      <c r="G28" s="197">
        <f>'[2]14'!H30</f>
        <v>35</v>
      </c>
      <c r="H28" s="198">
        <f>'[2]14'!I30</f>
        <v>0</v>
      </c>
      <c r="I28" s="198">
        <f>'[2]14'!J30</f>
        <v>0</v>
      </c>
      <c r="J28" s="198">
        <f>'[2]14'!K30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7">
        <f>'[2]14'!B31</f>
        <v>84</v>
      </c>
      <c r="C29" s="198">
        <f>'[2]14'!C31</f>
        <v>0</v>
      </c>
      <c r="D29" s="198">
        <f>'[2]14'!D31</f>
        <v>0</v>
      </c>
      <c r="E29" s="198">
        <f>'[2]14'!E31</f>
        <v>0</v>
      </c>
      <c r="F29" s="15">
        <f t="shared" si="6"/>
        <v>84</v>
      </c>
      <c r="G29" s="197">
        <f>'[2]14'!H31</f>
        <v>35</v>
      </c>
      <c r="H29" s="198">
        <f>'[2]14'!I31</f>
        <v>0</v>
      </c>
      <c r="I29" s="198">
        <f>'[2]14'!J31</f>
        <v>0</v>
      </c>
      <c r="J29" s="198">
        <f>'[2]14'!K31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7">
        <f>'[2]14'!B32</f>
        <v>84</v>
      </c>
      <c r="C30" s="198">
        <f>'[2]14'!C32</f>
        <v>0</v>
      </c>
      <c r="D30" s="198">
        <f>'[2]14'!D32</f>
        <v>0</v>
      </c>
      <c r="E30" s="198">
        <f>'[2]14'!E32</f>
        <v>0</v>
      </c>
      <c r="F30" s="15">
        <f t="shared" si="6"/>
        <v>84</v>
      </c>
      <c r="G30" s="197">
        <f>'[2]14'!H32</f>
        <v>35</v>
      </c>
      <c r="H30" s="198">
        <f>'[2]14'!I32</f>
        <v>0</v>
      </c>
      <c r="I30" s="198">
        <f>'[2]14'!J32</f>
        <v>0</v>
      </c>
      <c r="J30" s="198">
        <f>'[2]14'!K32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7">
        <f>'[2]14'!B33</f>
        <v>84</v>
      </c>
      <c r="C31" s="198">
        <f>'[2]14'!C33</f>
        <v>0</v>
      </c>
      <c r="D31" s="198">
        <f>'[2]14'!D33</f>
        <v>0</v>
      </c>
      <c r="E31" s="198">
        <f>'[2]14'!E33</f>
        <v>0</v>
      </c>
      <c r="F31" s="15">
        <f t="shared" si="6"/>
        <v>84</v>
      </c>
      <c r="G31" s="197">
        <f>'[2]14'!H33</f>
        <v>35</v>
      </c>
      <c r="H31" s="198">
        <f>'[2]14'!I33</f>
        <v>0</v>
      </c>
      <c r="I31" s="198">
        <f>'[2]14'!J33</f>
        <v>0</v>
      </c>
      <c r="J31" s="198">
        <f>'[2]14'!K33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7">
        <f>'[2]14'!B34</f>
        <v>84</v>
      </c>
      <c r="C32" s="198">
        <f>'[2]14'!C34</f>
        <v>0</v>
      </c>
      <c r="D32" s="198">
        <f>'[2]14'!D34</f>
        <v>0</v>
      </c>
      <c r="E32" s="198">
        <f>'[2]14'!E34</f>
        <v>0</v>
      </c>
      <c r="F32" s="15">
        <f t="shared" si="6"/>
        <v>84</v>
      </c>
      <c r="G32" s="197">
        <f>'[2]14'!H34</f>
        <v>35</v>
      </c>
      <c r="H32" s="198">
        <f>'[2]14'!I34</f>
        <v>0</v>
      </c>
      <c r="I32" s="198">
        <f>'[2]14'!J34</f>
        <v>0</v>
      </c>
      <c r="J32" s="198">
        <f>'[2]14'!K34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7">
        <f>'[2]14'!B35</f>
        <v>84</v>
      </c>
      <c r="C33" s="198">
        <f>'[2]14'!C35</f>
        <v>0</v>
      </c>
      <c r="D33" s="198">
        <f>'[2]14'!D35</f>
        <v>0</v>
      </c>
      <c r="E33" s="198">
        <f>'[2]14'!E35</f>
        <v>0</v>
      </c>
      <c r="F33" s="15">
        <f t="shared" si="6"/>
        <v>84</v>
      </c>
      <c r="G33" s="197">
        <f>'[2]14'!H35</f>
        <v>35</v>
      </c>
      <c r="H33" s="198">
        <f>'[2]14'!I35</f>
        <v>0</v>
      </c>
      <c r="I33" s="198">
        <f>'[2]14'!J35</f>
        <v>0</v>
      </c>
      <c r="J33" s="198">
        <f>'[2]14'!K35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7">
        <f>'[2]14'!B36</f>
        <v>84</v>
      </c>
      <c r="C34" s="198">
        <f>'[2]14'!C36</f>
        <v>0</v>
      </c>
      <c r="D34" s="198">
        <f>'[2]14'!D36</f>
        <v>0</v>
      </c>
      <c r="E34" s="198">
        <f>'[2]14'!E36</f>
        <v>0</v>
      </c>
      <c r="F34" s="15">
        <f t="shared" si="6"/>
        <v>84</v>
      </c>
      <c r="G34" s="197">
        <f>'[2]14'!H36</f>
        <v>35</v>
      </c>
      <c r="H34" s="198">
        <f>'[2]14'!I36</f>
        <v>0</v>
      </c>
      <c r="I34" s="198">
        <f>'[2]14'!J36</f>
        <v>0</v>
      </c>
      <c r="J34" s="198">
        <f>'[2]14'!K36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7">
        <f>'[2]14'!B37</f>
        <v>84</v>
      </c>
      <c r="C35" s="198">
        <f>'[2]14'!C37</f>
        <v>0</v>
      </c>
      <c r="D35" s="198">
        <f>'[2]14'!D37</f>
        <v>0</v>
      </c>
      <c r="E35" s="198">
        <f>'[2]14'!E37</f>
        <v>0</v>
      </c>
      <c r="F35" s="15">
        <f t="shared" si="6"/>
        <v>84</v>
      </c>
      <c r="G35" s="197">
        <f>'[2]14'!H37</f>
        <v>35</v>
      </c>
      <c r="H35" s="198">
        <f>'[2]14'!I37</f>
        <v>0</v>
      </c>
      <c r="I35" s="198">
        <f>'[2]14'!J37</f>
        <v>0</v>
      </c>
      <c r="J35" s="198">
        <f>'[2]14'!K37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7">
        <f>'[2]14'!B38</f>
        <v>84</v>
      </c>
      <c r="C36" s="198">
        <f>'[2]14'!C38</f>
        <v>0</v>
      </c>
      <c r="D36" s="198">
        <f>'[2]14'!D38</f>
        <v>0</v>
      </c>
      <c r="E36" s="198">
        <f>'[2]14'!E38</f>
        <v>0</v>
      </c>
      <c r="F36" s="15">
        <f t="shared" si="6"/>
        <v>84</v>
      </c>
      <c r="G36" s="197">
        <f>'[2]14'!H38</f>
        <v>35</v>
      </c>
      <c r="H36" s="198">
        <f>'[2]14'!I38</f>
        <v>0</v>
      </c>
      <c r="I36" s="198">
        <f>'[2]14'!J38</f>
        <v>0</v>
      </c>
      <c r="J36" s="198">
        <f>'[2]14'!K38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7">
        <f>'[2]14'!B39</f>
        <v>84</v>
      </c>
      <c r="C37" s="198">
        <f>'[2]14'!C39</f>
        <v>0</v>
      </c>
      <c r="D37" s="198">
        <f>'[2]14'!D39</f>
        <v>0</v>
      </c>
      <c r="E37" s="198">
        <f>'[2]14'!E39</f>
        <v>0</v>
      </c>
      <c r="F37" s="15">
        <f t="shared" si="6"/>
        <v>84</v>
      </c>
      <c r="G37" s="197">
        <f>'[2]14'!H39</f>
        <v>35</v>
      </c>
      <c r="H37" s="198">
        <f>'[2]14'!I39</f>
        <v>0</v>
      </c>
      <c r="I37" s="198">
        <f>'[2]14'!J39</f>
        <v>0</v>
      </c>
      <c r="J37" s="198">
        <f>'[2]14'!K39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7">
        <f>'[2]14'!B40</f>
        <v>84</v>
      </c>
      <c r="C38" s="198">
        <f>'[2]14'!C40</f>
        <v>0</v>
      </c>
      <c r="D38" s="198">
        <f>'[2]14'!D40</f>
        <v>0</v>
      </c>
      <c r="E38" s="198">
        <f>'[2]14'!E40</f>
        <v>0</v>
      </c>
      <c r="F38" s="15">
        <f t="shared" si="6"/>
        <v>84</v>
      </c>
      <c r="G38" s="197">
        <f>'[2]14'!H40</f>
        <v>34</v>
      </c>
      <c r="H38" s="198">
        <f>'[2]14'!I40</f>
        <v>0</v>
      </c>
      <c r="I38" s="198">
        <f>'[2]14'!J40</f>
        <v>0</v>
      </c>
      <c r="J38" s="198">
        <f>'[2]14'!K40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7">
        <f>'[2]14'!B41</f>
        <v>84</v>
      </c>
      <c r="C39" s="198">
        <f>'[2]14'!C41</f>
        <v>0</v>
      </c>
      <c r="D39" s="198">
        <f>'[2]14'!D41</f>
        <v>0</v>
      </c>
      <c r="E39" s="198">
        <f>'[2]14'!E41</f>
        <v>0</v>
      </c>
      <c r="F39" s="15">
        <f t="shared" si="6"/>
        <v>84</v>
      </c>
      <c r="G39" s="197">
        <f>'[2]14'!H41</f>
        <v>33</v>
      </c>
      <c r="H39" s="198">
        <f>'[2]14'!I41</f>
        <v>0</v>
      </c>
      <c r="I39" s="198">
        <f>'[2]14'!J41</f>
        <v>0</v>
      </c>
      <c r="J39" s="198">
        <f>'[2]14'!K41</f>
        <v>0</v>
      </c>
      <c r="K39" s="15">
        <f t="shared" si="3"/>
        <v>33</v>
      </c>
      <c r="L39" s="18">
        <f>frq!C39</f>
        <v>1</v>
      </c>
      <c r="M39" s="167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</row>
    <row r="40" spans="1:18">
      <c r="A40" s="8" t="s">
        <v>82</v>
      </c>
      <c r="B40" s="197">
        <f>'[2]14'!B42</f>
        <v>84</v>
      </c>
      <c r="C40" s="198">
        <f>'[2]14'!C42</f>
        <v>0</v>
      </c>
      <c r="D40" s="198">
        <f>'[2]14'!D42</f>
        <v>0</v>
      </c>
      <c r="E40" s="198">
        <f>'[2]14'!E42</f>
        <v>0</v>
      </c>
      <c r="F40" s="15">
        <f t="shared" si="6"/>
        <v>84</v>
      </c>
      <c r="G40" s="197">
        <f>'[2]14'!H42</f>
        <v>33</v>
      </c>
      <c r="H40" s="198">
        <f>'[2]14'!I42</f>
        <v>0</v>
      </c>
      <c r="I40" s="198">
        <f>'[2]14'!J42</f>
        <v>0</v>
      </c>
      <c r="J40" s="198">
        <f>'[2]14'!K42</f>
        <v>0</v>
      </c>
      <c r="K40" s="15">
        <f t="shared" si="3"/>
        <v>33</v>
      </c>
      <c r="L40" s="18">
        <f>frq!C40</f>
        <v>1</v>
      </c>
      <c r="M40" s="167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</row>
    <row r="41" spans="1:18">
      <c r="A41" s="8" t="s">
        <v>83</v>
      </c>
      <c r="B41" s="197">
        <f>'[2]14'!B43</f>
        <v>84</v>
      </c>
      <c r="C41" s="198">
        <f>'[2]14'!C43</f>
        <v>0</v>
      </c>
      <c r="D41" s="198">
        <f>'[2]14'!D43</f>
        <v>0</v>
      </c>
      <c r="E41" s="198">
        <f>'[2]14'!E43</f>
        <v>0</v>
      </c>
      <c r="F41" s="15">
        <f t="shared" si="6"/>
        <v>84</v>
      </c>
      <c r="G41" s="197">
        <f>'[2]14'!H43</f>
        <v>33</v>
      </c>
      <c r="H41" s="198">
        <f>'[2]14'!I43</f>
        <v>0</v>
      </c>
      <c r="I41" s="198">
        <f>'[2]14'!J43</f>
        <v>0</v>
      </c>
      <c r="J41" s="198">
        <f>'[2]14'!K43</f>
        <v>0</v>
      </c>
      <c r="K41" s="15">
        <f t="shared" si="3"/>
        <v>33</v>
      </c>
      <c r="L41" s="18">
        <f>frq!C41</f>
        <v>1</v>
      </c>
      <c r="M41" s="167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</row>
    <row r="42" spans="1:18">
      <c r="A42" s="8" t="s">
        <v>84</v>
      </c>
      <c r="B42" s="197">
        <f>'[2]14'!B44</f>
        <v>84</v>
      </c>
      <c r="C42" s="198">
        <f>'[2]14'!C44</f>
        <v>0</v>
      </c>
      <c r="D42" s="198">
        <f>'[2]14'!D44</f>
        <v>0</v>
      </c>
      <c r="E42" s="198">
        <f>'[2]14'!E44</f>
        <v>0</v>
      </c>
      <c r="F42" s="15">
        <f t="shared" si="6"/>
        <v>84</v>
      </c>
      <c r="G42" s="197">
        <f>'[2]14'!H44</f>
        <v>33</v>
      </c>
      <c r="H42" s="198">
        <f>'[2]14'!I44</f>
        <v>0</v>
      </c>
      <c r="I42" s="198">
        <f>'[2]14'!J44</f>
        <v>0</v>
      </c>
      <c r="J42" s="198">
        <f>'[2]14'!K44</f>
        <v>0</v>
      </c>
      <c r="K42" s="15">
        <f t="shared" si="3"/>
        <v>33</v>
      </c>
      <c r="L42" s="18">
        <f>frq!C42</f>
        <v>1</v>
      </c>
      <c r="M42" s="167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</row>
    <row r="43" spans="1:18">
      <c r="A43" s="8" t="s">
        <v>85</v>
      </c>
      <c r="B43" s="197">
        <f>'[2]14'!B45</f>
        <v>84</v>
      </c>
      <c r="C43" s="198">
        <f>'[2]14'!C45</f>
        <v>0</v>
      </c>
      <c r="D43" s="198">
        <f>'[2]14'!D45</f>
        <v>0</v>
      </c>
      <c r="E43" s="198">
        <f>'[2]14'!E45</f>
        <v>0</v>
      </c>
      <c r="F43" s="15">
        <f t="shared" si="6"/>
        <v>84</v>
      </c>
      <c r="G43" s="197">
        <f>'[2]14'!H45</f>
        <v>33</v>
      </c>
      <c r="H43" s="198">
        <f>'[2]14'!I45</f>
        <v>0</v>
      </c>
      <c r="I43" s="198">
        <f>'[2]14'!J45</f>
        <v>0</v>
      </c>
      <c r="J43" s="198">
        <f>'[2]14'!K45</f>
        <v>0</v>
      </c>
      <c r="K43" s="15">
        <f t="shared" si="3"/>
        <v>33</v>
      </c>
      <c r="L43" s="18">
        <f>frq!C43</f>
        <v>1</v>
      </c>
      <c r="M43" s="167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</row>
    <row r="44" spans="1:18">
      <c r="A44" s="8" t="s">
        <v>86</v>
      </c>
      <c r="B44" s="197">
        <f>'[2]14'!B46</f>
        <v>84</v>
      </c>
      <c r="C44" s="198">
        <f>'[2]14'!C46</f>
        <v>0</v>
      </c>
      <c r="D44" s="198">
        <f>'[2]14'!D46</f>
        <v>0</v>
      </c>
      <c r="E44" s="198">
        <f>'[2]14'!E46</f>
        <v>0</v>
      </c>
      <c r="F44" s="15">
        <f t="shared" si="6"/>
        <v>84</v>
      </c>
      <c r="G44" s="197">
        <f>'[2]14'!H46</f>
        <v>33</v>
      </c>
      <c r="H44" s="198">
        <f>'[2]14'!I46</f>
        <v>0</v>
      </c>
      <c r="I44" s="198">
        <f>'[2]14'!J46</f>
        <v>0</v>
      </c>
      <c r="J44" s="198">
        <f>'[2]14'!K46</f>
        <v>0</v>
      </c>
      <c r="K44" s="15">
        <f t="shared" si="3"/>
        <v>33</v>
      </c>
      <c r="L44" s="18">
        <f>frq!C44</f>
        <v>1</v>
      </c>
      <c r="M44" s="167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</row>
    <row r="45" spans="1:18">
      <c r="A45" s="8" t="s">
        <v>87</v>
      </c>
      <c r="B45" s="197">
        <f>'[2]14'!B47</f>
        <v>84</v>
      </c>
      <c r="C45" s="198">
        <f>'[2]14'!C47</f>
        <v>0</v>
      </c>
      <c r="D45" s="198">
        <f>'[2]14'!D47</f>
        <v>0</v>
      </c>
      <c r="E45" s="198">
        <f>'[2]14'!E47</f>
        <v>0</v>
      </c>
      <c r="F45" s="15">
        <f t="shared" si="6"/>
        <v>84</v>
      </c>
      <c r="G45" s="197">
        <f>'[2]14'!H47</f>
        <v>33</v>
      </c>
      <c r="H45" s="198">
        <f>'[2]14'!I47</f>
        <v>0</v>
      </c>
      <c r="I45" s="198">
        <f>'[2]14'!J47</f>
        <v>0</v>
      </c>
      <c r="J45" s="198">
        <f>'[2]14'!K47</f>
        <v>0</v>
      </c>
      <c r="K45" s="15">
        <f t="shared" si="3"/>
        <v>33</v>
      </c>
      <c r="L45" s="18">
        <f>frq!C45</f>
        <v>1</v>
      </c>
      <c r="M45" s="167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</row>
    <row r="46" spans="1:18">
      <c r="A46" s="8" t="s">
        <v>88</v>
      </c>
      <c r="B46" s="197">
        <f>'[2]14'!B48</f>
        <v>84</v>
      </c>
      <c r="C46" s="198">
        <f>'[2]14'!C48</f>
        <v>0</v>
      </c>
      <c r="D46" s="198">
        <f>'[2]14'!D48</f>
        <v>0</v>
      </c>
      <c r="E46" s="198">
        <f>'[2]14'!E48</f>
        <v>0</v>
      </c>
      <c r="F46" s="15">
        <f t="shared" si="6"/>
        <v>84</v>
      </c>
      <c r="G46" s="197">
        <f>'[2]14'!H48</f>
        <v>33</v>
      </c>
      <c r="H46" s="198">
        <f>'[2]14'!I48</f>
        <v>0</v>
      </c>
      <c r="I46" s="198">
        <f>'[2]14'!J48</f>
        <v>0</v>
      </c>
      <c r="J46" s="198">
        <f>'[2]14'!K48</f>
        <v>0</v>
      </c>
      <c r="K46" s="15">
        <f t="shared" si="3"/>
        <v>33</v>
      </c>
      <c r="L46" s="18">
        <f>frq!C46</f>
        <v>1</v>
      </c>
      <c r="M46" s="167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</row>
    <row r="47" spans="1:18">
      <c r="A47" s="8" t="s">
        <v>89</v>
      </c>
      <c r="B47" s="197">
        <f>'[2]14'!B49</f>
        <v>84</v>
      </c>
      <c r="C47" s="198">
        <f>'[2]14'!C49</f>
        <v>0</v>
      </c>
      <c r="D47" s="198">
        <f>'[2]14'!D49</f>
        <v>0</v>
      </c>
      <c r="E47" s="198">
        <f>'[2]14'!E49</f>
        <v>0</v>
      </c>
      <c r="F47" s="15">
        <f t="shared" si="6"/>
        <v>84</v>
      </c>
      <c r="G47" s="197">
        <f>'[2]14'!H49</f>
        <v>33</v>
      </c>
      <c r="H47" s="198">
        <f>'[2]14'!I49</f>
        <v>0</v>
      </c>
      <c r="I47" s="198">
        <f>'[2]14'!J49</f>
        <v>0</v>
      </c>
      <c r="J47" s="198">
        <f>'[2]14'!K49</f>
        <v>0</v>
      </c>
      <c r="K47" s="15">
        <f t="shared" si="3"/>
        <v>33</v>
      </c>
      <c r="L47" s="18">
        <f>frq!C47</f>
        <v>1</v>
      </c>
      <c r="M47" s="167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197">
        <f>'[2]14'!B50</f>
        <v>84</v>
      </c>
      <c r="C48" s="198">
        <f>'[2]14'!C50</f>
        <v>0</v>
      </c>
      <c r="D48" s="198">
        <f>'[2]14'!D50</f>
        <v>0</v>
      </c>
      <c r="E48" s="198">
        <f>'[2]14'!E50</f>
        <v>0</v>
      </c>
      <c r="F48" s="15">
        <f t="shared" si="6"/>
        <v>84</v>
      </c>
      <c r="G48" s="197">
        <f>'[2]14'!H50</f>
        <v>33</v>
      </c>
      <c r="H48" s="198">
        <f>'[2]14'!I50</f>
        <v>0</v>
      </c>
      <c r="I48" s="198">
        <f>'[2]14'!J50</f>
        <v>0</v>
      </c>
      <c r="J48" s="198">
        <f>'[2]14'!K50</f>
        <v>0</v>
      </c>
      <c r="K48" s="15">
        <f t="shared" si="3"/>
        <v>33</v>
      </c>
      <c r="L48" s="18">
        <f>frq!C48</f>
        <v>1</v>
      </c>
      <c r="M48" s="167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197">
        <f>'[2]14'!B51</f>
        <v>84</v>
      </c>
      <c r="C49" s="198">
        <f>'[2]14'!C51</f>
        <v>0</v>
      </c>
      <c r="D49" s="198">
        <f>'[2]14'!D51</f>
        <v>0</v>
      </c>
      <c r="E49" s="198">
        <f>'[2]14'!E51</f>
        <v>0</v>
      </c>
      <c r="F49" s="15">
        <f t="shared" si="6"/>
        <v>84</v>
      </c>
      <c r="G49" s="197">
        <f>'[2]14'!H51</f>
        <v>33</v>
      </c>
      <c r="H49" s="198">
        <f>'[2]14'!I51</f>
        <v>0</v>
      </c>
      <c r="I49" s="198">
        <f>'[2]14'!J51</f>
        <v>0</v>
      </c>
      <c r="J49" s="198">
        <f>'[2]14'!K51</f>
        <v>0</v>
      </c>
      <c r="K49" s="15">
        <f t="shared" si="3"/>
        <v>33</v>
      </c>
      <c r="L49" s="18">
        <f>frq!C49</f>
        <v>1</v>
      </c>
      <c r="M49" s="167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197">
        <f>'[2]14'!B52</f>
        <v>84</v>
      </c>
      <c r="C50" s="198">
        <f>'[2]14'!C52</f>
        <v>0</v>
      </c>
      <c r="D50" s="198">
        <f>'[2]14'!D52</f>
        <v>0</v>
      </c>
      <c r="E50" s="198">
        <f>'[2]14'!E52</f>
        <v>0</v>
      </c>
      <c r="F50" s="15">
        <f t="shared" si="6"/>
        <v>84</v>
      </c>
      <c r="G50" s="197">
        <f>'[2]14'!H52</f>
        <v>33</v>
      </c>
      <c r="H50" s="198">
        <f>'[2]14'!I52</f>
        <v>0</v>
      </c>
      <c r="I50" s="198">
        <f>'[2]14'!J52</f>
        <v>0</v>
      </c>
      <c r="J50" s="198">
        <f>'[2]14'!K52</f>
        <v>0</v>
      </c>
      <c r="K50" s="15">
        <f t="shared" si="3"/>
        <v>33</v>
      </c>
      <c r="L50" s="18">
        <f>frq!C50</f>
        <v>1</v>
      </c>
      <c r="M50" s="167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197">
        <f>'[2]14'!B53</f>
        <v>84</v>
      </c>
      <c r="C51" s="198">
        <f>'[2]14'!C53</f>
        <v>0</v>
      </c>
      <c r="D51" s="198">
        <f>'[2]14'!D53</f>
        <v>0</v>
      </c>
      <c r="E51" s="198">
        <f>'[2]14'!E53</f>
        <v>0</v>
      </c>
      <c r="F51" s="15">
        <f t="shared" si="6"/>
        <v>84</v>
      </c>
      <c r="G51" s="197">
        <f>'[2]14'!H53</f>
        <v>32</v>
      </c>
      <c r="H51" s="198">
        <f>'[2]14'!I53</f>
        <v>0</v>
      </c>
      <c r="I51" s="198">
        <f>'[2]14'!J53</f>
        <v>0</v>
      </c>
      <c r="J51" s="198">
        <f>'[2]14'!K53</f>
        <v>0</v>
      </c>
      <c r="K51" s="15">
        <f t="shared" si="3"/>
        <v>32</v>
      </c>
      <c r="L51" s="18">
        <f>frq!C51</f>
        <v>1</v>
      </c>
      <c r="M51" s="167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</row>
    <row r="52" spans="1:18">
      <c r="A52" s="8" t="s">
        <v>94</v>
      </c>
      <c r="B52" s="197">
        <f>'[2]14'!B54</f>
        <v>84</v>
      </c>
      <c r="C52" s="198">
        <f>'[2]14'!C54</f>
        <v>0</v>
      </c>
      <c r="D52" s="198">
        <f>'[2]14'!D54</f>
        <v>0</v>
      </c>
      <c r="E52" s="198">
        <f>'[2]14'!E54</f>
        <v>0</v>
      </c>
      <c r="F52" s="15">
        <f t="shared" si="6"/>
        <v>84</v>
      </c>
      <c r="G52" s="197">
        <f>'[2]14'!H54</f>
        <v>32</v>
      </c>
      <c r="H52" s="198">
        <f>'[2]14'!I54</f>
        <v>0</v>
      </c>
      <c r="I52" s="198">
        <f>'[2]14'!J54</f>
        <v>0</v>
      </c>
      <c r="J52" s="198">
        <f>'[2]14'!K54</f>
        <v>0</v>
      </c>
      <c r="K52" s="15">
        <f t="shared" si="3"/>
        <v>32</v>
      </c>
      <c r="L52" s="18">
        <f>frq!C52</f>
        <v>1</v>
      </c>
      <c r="M52" s="167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</row>
    <row r="53" spans="1:18">
      <c r="A53" s="8" t="s">
        <v>95</v>
      </c>
      <c r="B53" s="197">
        <f>'[2]14'!B55</f>
        <v>84</v>
      </c>
      <c r="C53" s="198">
        <f>'[2]14'!C55</f>
        <v>0</v>
      </c>
      <c r="D53" s="198">
        <f>'[2]14'!D55</f>
        <v>0</v>
      </c>
      <c r="E53" s="198">
        <f>'[2]14'!E55</f>
        <v>0</v>
      </c>
      <c r="F53" s="15">
        <f t="shared" si="6"/>
        <v>84</v>
      </c>
      <c r="G53" s="197">
        <f>'[2]14'!H55</f>
        <v>32</v>
      </c>
      <c r="H53" s="198">
        <f>'[2]14'!I55</f>
        <v>0</v>
      </c>
      <c r="I53" s="198">
        <f>'[2]14'!J55</f>
        <v>0</v>
      </c>
      <c r="J53" s="198">
        <f>'[2]14'!K55</f>
        <v>0</v>
      </c>
      <c r="K53" s="15">
        <f t="shared" si="3"/>
        <v>32</v>
      </c>
      <c r="L53" s="18">
        <f>frq!C53</f>
        <v>1</v>
      </c>
      <c r="M53" s="167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</row>
    <row r="54" spans="1:18">
      <c r="A54" s="8" t="s">
        <v>96</v>
      </c>
      <c r="B54" s="197">
        <f>'[2]14'!B56</f>
        <v>84</v>
      </c>
      <c r="C54" s="198">
        <f>'[2]14'!C56</f>
        <v>0</v>
      </c>
      <c r="D54" s="198">
        <f>'[2]14'!D56</f>
        <v>0</v>
      </c>
      <c r="E54" s="198">
        <f>'[2]14'!E56</f>
        <v>0</v>
      </c>
      <c r="F54" s="15">
        <f t="shared" si="6"/>
        <v>84</v>
      </c>
      <c r="G54" s="197">
        <f>'[2]14'!H56</f>
        <v>32</v>
      </c>
      <c r="H54" s="198">
        <f>'[2]14'!I56</f>
        <v>0</v>
      </c>
      <c r="I54" s="198">
        <f>'[2]14'!J56</f>
        <v>0</v>
      </c>
      <c r="J54" s="198">
        <f>'[2]14'!K56</f>
        <v>0</v>
      </c>
      <c r="K54" s="15">
        <f t="shared" si="3"/>
        <v>32</v>
      </c>
      <c r="L54" s="18">
        <f>frq!C54</f>
        <v>1</v>
      </c>
      <c r="M54" s="167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</row>
    <row r="55" spans="1:18">
      <c r="A55" s="8" t="s">
        <v>97</v>
      </c>
      <c r="B55" s="197">
        <f>'[2]14'!B57</f>
        <v>84</v>
      </c>
      <c r="C55" s="198">
        <f>'[2]14'!C57</f>
        <v>0</v>
      </c>
      <c r="D55" s="198">
        <f>'[2]14'!D57</f>
        <v>0</v>
      </c>
      <c r="E55" s="198">
        <f>'[2]14'!E57</f>
        <v>0</v>
      </c>
      <c r="F55" s="15">
        <f t="shared" si="6"/>
        <v>84</v>
      </c>
      <c r="G55" s="197">
        <f>'[2]14'!H57</f>
        <v>32</v>
      </c>
      <c r="H55" s="198">
        <f>'[2]14'!I57</f>
        <v>0</v>
      </c>
      <c r="I55" s="198">
        <f>'[2]14'!J57</f>
        <v>0</v>
      </c>
      <c r="J55" s="198">
        <f>'[2]14'!K57</f>
        <v>0</v>
      </c>
      <c r="K55" s="15">
        <f t="shared" si="3"/>
        <v>32</v>
      </c>
      <c r="L55" s="18">
        <f>frq!C55</f>
        <v>1</v>
      </c>
      <c r="M55" s="167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</row>
    <row r="56" spans="1:18">
      <c r="A56" s="8" t="s">
        <v>98</v>
      </c>
      <c r="B56" s="197">
        <f>'[2]14'!B58</f>
        <v>84</v>
      </c>
      <c r="C56" s="198">
        <f>'[2]14'!C58</f>
        <v>0</v>
      </c>
      <c r="D56" s="198">
        <f>'[2]14'!D58</f>
        <v>0</v>
      </c>
      <c r="E56" s="198">
        <f>'[2]14'!E58</f>
        <v>0</v>
      </c>
      <c r="F56" s="15">
        <f t="shared" si="6"/>
        <v>84</v>
      </c>
      <c r="G56" s="197">
        <f>'[2]14'!H58</f>
        <v>32</v>
      </c>
      <c r="H56" s="198">
        <f>'[2]14'!I58</f>
        <v>0</v>
      </c>
      <c r="I56" s="198">
        <f>'[2]14'!J58</f>
        <v>0</v>
      </c>
      <c r="J56" s="198">
        <f>'[2]14'!K58</f>
        <v>0</v>
      </c>
      <c r="K56" s="15">
        <f t="shared" si="3"/>
        <v>32</v>
      </c>
      <c r="L56" s="18">
        <f>frq!C56</f>
        <v>1</v>
      </c>
      <c r="M56" s="167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</row>
    <row r="57" spans="1:18">
      <c r="A57" s="8" t="s">
        <v>99</v>
      </c>
      <c r="B57" s="197">
        <f>'[2]14'!B59</f>
        <v>84</v>
      </c>
      <c r="C57" s="198">
        <f>'[2]14'!C59</f>
        <v>0</v>
      </c>
      <c r="D57" s="198">
        <f>'[2]14'!D59</f>
        <v>0</v>
      </c>
      <c r="E57" s="198">
        <f>'[2]14'!E59</f>
        <v>0</v>
      </c>
      <c r="F57" s="15">
        <f t="shared" si="6"/>
        <v>84</v>
      </c>
      <c r="G57" s="197">
        <f>'[2]14'!H59</f>
        <v>32</v>
      </c>
      <c r="H57" s="198">
        <f>'[2]14'!I59</f>
        <v>0</v>
      </c>
      <c r="I57" s="198">
        <f>'[2]14'!J59</f>
        <v>0</v>
      </c>
      <c r="J57" s="198">
        <f>'[2]14'!K59</f>
        <v>0</v>
      </c>
      <c r="K57" s="15">
        <f t="shared" si="3"/>
        <v>32</v>
      </c>
      <c r="L57" s="18">
        <f>frq!C57</f>
        <v>1</v>
      </c>
      <c r="M57" s="167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</row>
    <row r="58" spans="1:18">
      <c r="A58" s="8" t="s">
        <v>100</v>
      </c>
      <c r="B58" s="197">
        <f>'[2]14'!B60</f>
        <v>84</v>
      </c>
      <c r="C58" s="198">
        <f>'[2]14'!C60</f>
        <v>0</v>
      </c>
      <c r="D58" s="198">
        <f>'[2]14'!D60</f>
        <v>0</v>
      </c>
      <c r="E58" s="198">
        <f>'[2]14'!E60</f>
        <v>0</v>
      </c>
      <c r="F58" s="15">
        <f t="shared" si="6"/>
        <v>84</v>
      </c>
      <c r="G58" s="197">
        <f>'[2]14'!H60</f>
        <v>32</v>
      </c>
      <c r="H58" s="198">
        <f>'[2]14'!I60</f>
        <v>0</v>
      </c>
      <c r="I58" s="198">
        <f>'[2]14'!J60</f>
        <v>0</v>
      </c>
      <c r="J58" s="198">
        <f>'[2]14'!K60</f>
        <v>0</v>
      </c>
      <c r="K58" s="15">
        <f t="shared" si="3"/>
        <v>32</v>
      </c>
      <c r="L58" s="18">
        <f>frq!C58</f>
        <v>1</v>
      </c>
      <c r="M58" s="167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</row>
    <row r="59" spans="1:18">
      <c r="A59" s="8" t="s">
        <v>101</v>
      </c>
      <c r="B59" s="197">
        <f>'[2]14'!B61</f>
        <v>84</v>
      </c>
      <c r="C59" s="198">
        <f>'[2]14'!C61</f>
        <v>0</v>
      </c>
      <c r="D59" s="198">
        <f>'[2]14'!D61</f>
        <v>0</v>
      </c>
      <c r="E59" s="198">
        <f>'[2]14'!E61</f>
        <v>0</v>
      </c>
      <c r="F59" s="15">
        <f t="shared" si="6"/>
        <v>84</v>
      </c>
      <c r="G59" s="197">
        <f>'[2]14'!H61</f>
        <v>31</v>
      </c>
      <c r="H59" s="198">
        <f>'[2]14'!I61</f>
        <v>0</v>
      </c>
      <c r="I59" s="198">
        <f>'[2]14'!J61</f>
        <v>0</v>
      </c>
      <c r="J59" s="198">
        <f>'[2]14'!K61</f>
        <v>0</v>
      </c>
      <c r="K59" s="15">
        <f t="shared" si="3"/>
        <v>31</v>
      </c>
      <c r="L59" s="18">
        <f>frq!C59</f>
        <v>1</v>
      </c>
      <c r="M59" s="167">
        <f t="shared" si="4"/>
        <v>30.6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30.6</v>
      </c>
      <c r="R59" s="18">
        <v>0.4</v>
      </c>
    </row>
    <row r="60" spans="1:18">
      <c r="A60" s="8" t="s">
        <v>102</v>
      </c>
      <c r="B60" s="197">
        <f>'[2]14'!B62</f>
        <v>84</v>
      </c>
      <c r="C60" s="198">
        <f>'[2]14'!C62</f>
        <v>0</v>
      </c>
      <c r="D60" s="198">
        <f>'[2]14'!D62</f>
        <v>0</v>
      </c>
      <c r="E60" s="198">
        <f>'[2]14'!E62</f>
        <v>0</v>
      </c>
      <c r="F60" s="15">
        <f t="shared" si="6"/>
        <v>84</v>
      </c>
      <c r="G60" s="197">
        <f>'[2]14'!H62</f>
        <v>31</v>
      </c>
      <c r="H60" s="198">
        <f>'[2]14'!I62</f>
        <v>0</v>
      </c>
      <c r="I60" s="198">
        <f>'[2]14'!J62</f>
        <v>0</v>
      </c>
      <c r="J60" s="198">
        <f>'[2]14'!K62</f>
        <v>0</v>
      </c>
      <c r="K60" s="15">
        <f t="shared" si="3"/>
        <v>31</v>
      </c>
      <c r="L60" s="18">
        <f>frq!C60</f>
        <v>1</v>
      </c>
      <c r="M60" s="167">
        <f t="shared" si="4"/>
        <v>30.6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30.6</v>
      </c>
      <c r="R60" s="18">
        <v>0.4</v>
      </c>
    </row>
    <row r="61" spans="1:18">
      <c r="A61" s="8" t="s">
        <v>103</v>
      </c>
      <c r="B61" s="197">
        <f>'[2]14'!B63</f>
        <v>84</v>
      </c>
      <c r="C61" s="198">
        <f>'[2]14'!C63</f>
        <v>0</v>
      </c>
      <c r="D61" s="198">
        <f>'[2]14'!D63</f>
        <v>0</v>
      </c>
      <c r="E61" s="198">
        <f>'[2]14'!E63</f>
        <v>0</v>
      </c>
      <c r="F61" s="15">
        <f t="shared" si="6"/>
        <v>84</v>
      </c>
      <c r="G61" s="197">
        <f>'[2]14'!H63</f>
        <v>31</v>
      </c>
      <c r="H61" s="198">
        <f>'[2]14'!I63</f>
        <v>0</v>
      </c>
      <c r="I61" s="198">
        <f>'[2]14'!J63</f>
        <v>0</v>
      </c>
      <c r="J61" s="198">
        <f>'[2]14'!K63</f>
        <v>0</v>
      </c>
      <c r="K61" s="15">
        <f t="shared" si="3"/>
        <v>31</v>
      </c>
      <c r="L61" s="18">
        <f>frq!C61</f>
        <v>1</v>
      </c>
      <c r="M61" s="167">
        <f t="shared" si="4"/>
        <v>30.6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30.6</v>
      </c>
      <c r="R61" s="18">
        <v>0.4</v>
      </c>
    </row>
    <row r="62" spans="1:18">
      <c r="A62" s="8" t="s">
        <v>104</v>
      </c>
      <c r="B62" s="197">
        <f>'[2]14'!B64</f>
        <v>84</v>
      </c>
      <c r="C62" s="198">
        <f>'[2]14'!C64</f>
        <v>0</v>
      </c>
      <c r="D62" s="198">
        <f>'[2]14'!D64</f>
        <v>0</v>
      </c>
      <c r="E62" s="198">
        <f>'[2]14'!E64</f>
        <v>0</v>
      </c>
      <c r="F62" s="15">
        <f t="shared" si="6"/>
        <v>84</v>
      </c>
      <c r="G62" s="197">
        <f>'[2]14'!H64</f>
        <v>31</v>
      </c>
      <c r="H62" s="198">
        <f>'[2]14'!I64</f>
        <v>0</v>
      </c>
      <c r="I62" s="198">
        <f>'[2]14'!J64</f>
        <v>0</v>
      </c>
      <c r="J62" s="198">
        <f>'[2]14'!K64</f>
        <v>0</v>
      </c>
      <c r="K62" s="15">
        <f t="shared" si="3"/>
        <v>31</v>
      </c>
      <c r="L62" s="18">
        <f>frq!C62</f>
        <v>1</v>
      </c>
      <c r="M62" s="167">
        <f t="shared" si="4"/>
        <v>30.6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30.6</v>
      </c>
      <c r="R62" s="18">
        <v>0.4</v>
      </c>
    </row>
    <row r="63" spans="1:18">
      <c r="A63" s="8" t="s">
        <v>105</v>
      </c>
      <c r="B63" s="197">
        <f>'[2]14'!B65</f>
        <v>84</v>
      </c>
      <c r="C63" s="198">
        <f>'[2]14'!C65</f>
        <v>0</v>
      </c>
      <c r="D63" s="198">
        <f>'[2]14'!D65</f>
        <v>0</v>
      </c>
      <c r="E63" s="198">
        <f>'[2]14'!E65</f>
        <v>0</v>
      </c>
      <c r="F63" s="15">
        <f t="shared" si="6"/>
        <v>84</v>
      </c>
      <c r="G63" s="197">
        <f>'[2]14'!H65</f>
        <v>31</v>
      </c>
      <c r="H63" s="198">
        <f>'[2]14'!I65</f>
        <v>0</v>
      </c>
      <c r="I63" s="198">
        <f>'[2]14'!J65</f>
        <v>0</v>
      </c>
      <c r="J63" s="198">
        <f>'[2]14'!K65</f>
        <v>0</v>
      </c>
      <c r="K63" s="15">
        <f t="shared" si="3"/>
        <v>31</v>
      </c>
      <c r="L63" s="18">
        <f>frq!C63</f>
        <v>1</v>
      </c>
      <c r="M63" s="167">
        <f t="shared" si="4"/>
        <v>30.6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30.6</v>
      </c>
      <c r="R63" s="18">
        <v>0.4</v>
      </c>
    </row>
    <row r="64" spans="1:18">
      <c r="A64" s="8" t="s">
        <v>106</v>
      </c>
      <c r="B64" s="197">
        <f>'[2]14'!B66</f>
        <v>84</v>
      </c>
      <c r="C64" s="198">
        <f>'[2]14'!C66</f>
        <v>0</v>
      </c>
      <c r="D64" s="198">
        <f>'[2]14'!D66</f>
        <v>0</v>
      </c>
      <c r="E64" s="198">
        <f>'[2]14'!E66</f>
        <v>0</v>
      </c>
      <c r="F64" s="15">
        <f t="shared" si="6"/>
        <v>84</v>
      </c>
      <c r="G64" s="197">
        <f>'[2]14'!H66</f>
        <v>31</v>
      </c>
      <c r="H64" s="198">
        <f>'[2]14'!I66</f>
        <v>0</v>
      </c>
      <c r="I64" s="198">
        <f>'[2]14'!J66</f>
        <v>0</v>
      </c>
      <c r="J64" s="198">
        <f>'[2]14'!K66</f>
        <v>0</v>
      </c>
      <c r="K64" s="15">
        <f t="shared" si="3"/>
        <v>31</v>
      </c>
      <c r="L64" s="18">
        <f>frq!C64</f>
        <v>1</v>
      </c>
      <c r="M64" s="167">
        <f t="shared" si="4"/>
        <v>30.6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30.6</v>
      </c>
      <c r="R64" s="18">
        <v>0.4</v>
      </c>
    </row>
    <row r="65" spans="1:18">
      <c r="A65" s="8" t="s">
        <v>107</v>
      </c>
      <c r="B65" s="197">
        <f>'[2]14'!B67</f>
        <v>84</v>
      </c>
      <c r="C65" s="198">
        <f>'[2]14'!C67</f>
        <v>0</v>
      </c>
      <c r="D65" s="198">
        <f>'[2]14'!D67</f>
        <v>0</v>
      </c>
      <c r="E65" s="198">
        <f>'[2]14'!E67</f>
        <v>0</v>
      </c>
      <c r="F65" s="15">
        <f t="shared" si="6"/>
        <v>84</v>
      </c>
      <c r="G65" s="197">
        <f>'[2]14'!H67</f>
        <v>31</v>
      </c>
      <c r="H65" s="198">
        <f>'[2]14'!I67</f>
        <v>0</v>
      </c>
      <c r="I65" s="198">
        <f>'[2]14'!J67</f>
        <v>0</v>
      </c>
      <c r="J65" s="198">
        <f>'[2]14'!K67</f>
        <v>0</v>
      </c>
      <c r="K65" s="15">
        <f t="shared" si="3"/>
        <v>31</v>
      </c>
      <c r="L65" s="18">
        <f>frq!C65</f>
        <v>1</v>
      </c>
      <c r="M65" s="167">
        <f t="shared" si="4"/>
        <v>30.6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30.6</v>
      </c>
      <c r="R65" s="18">
        <v>0.4</v>
      </c>
    </row>
    <row r="66" spans="1:18">
      <c r="A66" s="8" t="s">
        <v>108</v>
      </c>
      <c r="B66" s="197">
        <f>'[2]14'!B68</f>
        <v>84</v>
      </c>
      <c r="C66" s="198">
        <f>'[2]14'!C68</f>
        <v>0</v>
      </c>
      <c r="D66" s="198">
        <f>'[2]14'!D68</f>
        <v>0</v>
      </c>
      <c r="E66" s="198">
        <f>'[2]14'!E68</f>
        <v>0</v>
      </c>
      <c r="F66" s="15">
        <f t="shared" si="6"/>
        <v>84</v>
      </c>
      <c r="G66" s="197">
        <f>'[2]14'!H68</f>
        <v>31</v>
      </c>
      <c r="H66" s="198">
        <f>'[2]14'!I68</f>
        <v>0</v>
      </c>
      <c r="I66" s="198">
        <f>'[2]14'!J68</f>
        <v>0</v>
      </c>
      <c r="J66" s="198">
        <f>'[2]14'!K68</f>
        <v>0</v>
      </c>
      <c r="K66" s="15">
        <f t="shared" si="3"/>
        <v>31</v>
      </c>
      <c r="L66" s="18">
        <f>frq!C66</f>
        <v>1</v>
      </c>
      <c r="M66" s="167">
        <f t="shared" si="4"/>
        <v>30.6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30.6</v>
      </c>
      <c r="R66" s="18">
        <v>0.4</v>
      </c>
    </row>
    <row r="67" spans="1:18">
      <c r="A67" s="8" t="s">
        <v>109</v>
      </c>
      <c r="B67" s="197">
        <f>'[2]14'!B69</f>
        <v>84</v>
      </c>
      <c r="C67" s="198">
        <f>'[2]14'!C69</f>
        <v>0</v>
      </c>
      <c r="D67" s="198">
        <f>'[2]14'!D69</f>
        <v>0</v>
      </c>
      <c r="E67" s="198">
        <f>'[2]14'!E69</f>
        <v>0</v>
      </c>
      <c r="F67" s="15">
        <f t="shared" si="6"/>
        <v>84</v>
      </c>
      <c r="G67" s="197">
        <f>'[2]14'!H69</f>
        <v>31</v>
      </c>
      <c r="H67" s="198">
        <f>'[2]14'!I69</f>
        <v>0</v>
      </c>
      <c r="I67" s="198">
        <f>'[2]14'!J69</f>
        <v>0</v>
      </c>
      <c r="J67" s="198">
        <f>'[2]14'!K69</f>
        <v>0</v>
      </c>
      <c r="K67" s="15">
        <f t="shared" si="3"/>
        <v>31</v>
      </c>
      <c r="L67" s="18">
        <f>frq!C67</f>
        <v>1</v>
      </c>
      <c r="M67" s="167">
        <f t="shared" si="4"/>
        <v>30.6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30.6</v>
      </c>
      <c r="R67" s="18">
        <v>0.4</v>
      </c>
    </row>
    <row r="68" spans="1:18">
      <c r="A68" s="8" t="s">
        <v>110</v>
      </c>
      <c r="B68" s="197">
        <f>'[2]14'!B70</f>
        <v>84</v>
      </c>
      <c r="C68" s="198">
        <f>'[2]14'!C70</f>
        <v>0</v>
      </c>
      <c r="D68" s="198">
        <f>'[2]14'!D70</f>
        <v>0</v>
      </c>
      <c r="E68" s="198">
        <f>'[2]14'!E70</f>
        <v>0</v>
      </c>
      <c r="F68" s="15">
        <f t="shared" si="6"/>
        <v>84</v>
      </c>
      <c r="G68" s="197">
        <f>'[2]14'!H70</f>
        <v>31</v>
      </c>
      <c r="H68" s="198">
        <f>'[2]14'!I70</f>
        <v>0</v>
      </c>
      <c r="I68" s="198">
        <f>'[2]14'!J70</f>
        <v>0</v>
      </c>
      <c r="J68" s="198">
        <f>'[2]14'!K70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30.6</v>
      </c>
      <c r="R68" s="18">
        <v>0.4</v>
      </c>
    </row>
    <row r="69" spans="1:18">
      <c r="A69" s="8" t="s">
        <v>111</v>
      </c>
      <c r="B69" s="197">
        <f>'[2]14'!B71</f>
        <v>84</v>
      </c>
      <c r="C69" s="198">
        <f>'[2]14'!C71</f>
        <v>0</v>
      </c>
      <c r="D69" s="198">
        <f>'[2]14'!D71</f>
        <v>0</v>
      </c>
      <c r="E69" s="198">
        <f>'[2]14'!E71</f>
        <v>0</v>
      </c>
      <c r="F69" s="15">
        <f t="shared" ref="F69:F98" si="16">SUM(B69:E69)</f>
        <v>84</v>
      </c>
      <c r="G69" s="197">
        <f>'[2]14'!H71</f>
        <v>31</v>
      </c>
      <c r="H69" s="198">
        <f>'[2]14'!I71</f>
        <v>0</v>
      </c>
      <c r="I69" s="198">
        <f>'[2]14'!J71</f>
        <v>0</v>
      </c>
      <c r="J69" s="198">
        <f>'[2]14'!K71</f>
        <v>0</v>
      </c>
      <c r="K69" s="15">
        <f t="shared" si="13"/>
        <v>31</v>
      </c>
      <c r="L69" s="18">
        <f>frq!C69</f>
        <v>1</v>
      </c>
      <c r="M69" s="167">
        <f t="shared" si="14"/>
        <v>30.6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30.6</v>
      </c>
      <c r="R69" s="18">
        <v>0.4</v>
      </c>
    </row>
    <row r="70" spans="1:18">
      <c r="A70" s="8" t="s">
        <v>112</v>
      </c>
      <c r="B70" s="197">
        <f>'[2]14'!B72</f>
        <v>84</v>
      </c>
      <c r="C70" s="198">
        <f>'[2]14'!C72</f>
        <v>0</v>
      </c>
      <c r="D70" s="198">
        <f>'[2]14'!D72</f>
        <v>0</v>
      </c>
      <c r="E70" s="198">
        <f>'[2]14'!E72</f>
        <v>0</v>
      </c>
      <c r="F70" s="15">
        <f t="shared" si="16"/>
        <v>84</v>
      </c>
      <c r="G70" s="197">
        <f>'[2]14'!H72</f>
        <v>31</v>
      </c>
      <c r="H70" s="198">
        <f>'[2]14'!I72</f>
        <v>0</v>
      </c>
      <c r="I70" s="198">
        <f>'[2]14'!J72</f>
        <v>0</v>
      </c>
      <c r="J70" s="198">
        <f>'[2]14'!K72</f>
        <v>0</v>
      </c>
      <c r="K70" s="15">
        <f t="shared" si="13"/>
        <v>31</v>
      </c>
      <c r="L70" s="18">
        <f>frq!C70</f>
        <v>1</v>
      </c>
      <c r="M70" s="167">
        <f t="shared" si="14"/>
        <v>30.6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30.6</v>
      </c>
      <c r="R70" s="18">
        <v>0.4</v>
      </c>
    </row>
    <row r="71" spans="1:18">
      <c r="A71" s="8" t="s">
        <v>113</v>
      </c>
      <c r="B71" s="197">
        <f>'[2]14'!B73</f>
        <v>84</v>
      </c>
      <c r="C71" s="198">
        <f>'[2]14'!C73</f>
        <v>0</v>
      </c>
      <c r="D71" s="198">
        <f>'[2]14'!D73</f>
        <v>0</v>
      </c>
      <c r="E71" s="198">
        <f>'[2]14'!E73</f>
        <v>0</v>
      </c>
      <c r="F71" s="15">
        <f t="shared" si="16"/>
        <v>84</v>
      </c>
      <c r="G71" s="197">
        <f>'[2]14'!H73</f>
        <v>31</v>
      </c>
      <c r="H71" s="198">
        <f>'[2]14'!I73</f>
        <v>0</v>
      </c>
      <c r="I71" s="198">
        <f>'[2]14'!J73</f>
        <v>0</v>
      </c>
      <c r="J71" s="198">
        <f>'[2]14'!K73</f>
        <v>0</v>
      </c>
      <c r="K71" s="15">
        <f t="shared" si="13"/>
        <v>31</v>
      </c>
      <c r="L71" s="18">
        <f>frq!C71</f>
        <v>1</v>
      </c>
      <c r="M71" s="167">
        <f t="shared" si="14"/>
        <v>30.6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30.6</v>
      </c>
      <c r="R71" s="18">
        <v>0.4</v>
      </c>
    </row>
    <row r="72" spans="1:18">
      <c r="A72" s="8" t="s">
        <v>114</v>
      </c>
      <c r="B72" s="197">
        <f>'[2]14'!B74</f>
        <v>84</v>
      </c>
      <c r="C72" s="198">
        <f>'[2]14'!C74</f>
        <v>0</v>
      </c>
      <c r="D72" s="198">
        <f>'[2]14'!D74</f>
        <v>0</v>
      </c>
      <c r="E72" s="198">
        <f>'[2]14'!E74</f>
        <v>0</v>
      </c>
      <c r="F72" s="15">
        <f t="shared" si="16"/>
        <v>84</v>
      </c>
      <c r="G72" s="197">
        <f>'[2]14'!H74</f>
        <v>31</v>
      </c>
      <c r="H72" s="198">
        <f>'[2]14'!I74</f>
        <v>0</v>
      </c>
      <c r="I72" s="198">
        <f>'[2]14'!J74</f>
        <v>0</v>
      </c>
      <c r="J72" s="198">
        <f>'[2]14'!K74</f>
        <v>0</v>
      </c>
      <c r="K72" s="15">
        <f t="shared" si="13"/>
        <v>31</v>
      </c>
      <c r="L72" s="18">
        <f>frq!C72</f>
        <v>1</v>
      </c>
      <c r="M72" s="167">
        <f t="shared" si="14"/>
        <v>30.6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30.6</v>
      </c>
      <c r="R72" s="18">
        <v>0.4</v>
      </c>
    </row>
    <row r="73" spans="1:18">
      <c r="A73" s="8" t="s">
        <v>115</v>
      </c>
      <c r="B73" s="197">
        <f>'[2]14'!B75</f>
        <v>84</v>
      </c>
      <c r="C73" s="198">
        <f>'[2]14'!C75</f>
        <v>0</v>
      </c>
      <c r="D73" s="198">
        <f>'[2]14'!D75</f>
        <v>0</v>
      </c>
      <c r="E73" s="198">
        <f>'[2]14'!E75</f>
        <v>0</v>
      </c>
      <c r="F73" s="15">
        <f t="shared" si="16"/>
        <v>84</v>
      </c>
      <c r="G73" s="197">
        <f>'[2]14'!H75</f>
        <v>31</v>
      </c>
      <c r="H73" s="198">
        <f>'[2]14'!I75</f>
        <v>0</v>
      </c>
      <c r="I73" s="198">
        <f>'[2]14'!J75</f>
        <v>0</v>
      </c>
      <c r="J73" s="198">
        <f>'[2]14'!K75</f>
        <v>0</v>
      </c>
      <c r="K73" s="15">
        <f t="shared" si="13"/>
        <v>31</v>
      </c>
      <c r="L73" s="18">
        <f>frq!C73</f>
        <v>1</v>
      </c>
      <c r="M73" s="167">
        <f t="shared" si="14"/>
        <v>30.6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30.6</v>
      </c>
      <c r="R73" s="18">
        <v>0.4</v>
      </c>
    </row>
    <row r="74" spans="1:18">
      <c r="A74" s="8" t="s">
        <v>116</v>
      </c>
      <c r="B74" s="197">
        <f>'[2]14'!B76</f>
        <v>84</v>
      </c>
      <c r="C74" s="198">
        <f>'[2]14'!C76</f>
        <v>0</v>
      </c>
      <c r="D74" s="198">
        <f>'[2]14'!D76</f>
        <v>0</v>
      </c>
      <c r="E74" s="198">
        <f>'[2]14'!E76</f>
        <v>0</v>
      </c>
      <c r="F74" s="15">
        <f t="shared" si="16"/>
        <v>84</v>
      </c>
      <c r="G74" s="197">
        <f>'[2]14'!H76</f>
        <v>31</v>
      </c>
      <c r="H74" s="198">
        <f>'[2]14'!I76</f>
        <v>0</v>
      </c>
      <c r="I74" s="198">
        <f>'[2]14'!J76</f>
        <v>0</v>
      </c>
      <c r="J74" s="198">
        <f>'[2]14'!K76</f>
        <v>0</v>
      </c>
      <c r="K74" s="15">
        <f t="shared" si="13"/>
        <v>31</v>
      </c>
      <c r="L74" s="18">
        <f>frq!C74</f>
        <v>1</v>
      </c>
      <c r="M74" s="167">
        <f t="shared" si="14"/>
        <v>30.6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30.6</v>
      </c>
      <c r="R74" s="18">
        <v>0.4</v>
      </c>
    </row>
    <row r="75" spans="1:18">
      <c r="A75" s="8" t="s">
        <v>117</v>
      </c>
      <c r="B75" s="197">
        <f>'[2]14'!B77</f>
        <v>84</v>
      </c>
      <c r="C75" s="198">
        <f>'[2]14'!C77</f>
        <v>0</v>
      </c>
      <c r="D75" s="198">
        <f>'[2]14'!D77</f>
        <v>0</v>
      </c>
      <c r="E75" s="198">
        <f>'[2]14'!E77</f>
        <v>0</v>
      </c>
      <c r="F75" s="15">
        <f t="shared" si="16"/>
        <v>84</v>
      </c>
      <c r="G75" s="197">
        <f>'[2]14'!H77</f>
        <v>31</v>
      </c>
      <c r="H75" s="198">
        <f>'[2]14'!I77</f>
        <v>0</v>
      </c>
      <c r="I75" s="198">
        <f>'[2]14'!J77</f>
        <v>0</v>
      </c>
      <c r="J75" s="198">
        <f>'[2]14'!K77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7">
        <f>'[2]14'!B78</f>
        <v>84</v>
      </c>
      <c r="C76" s="198">
        <f>'[2]14'!C78</f>
        <v>0</v>
      </c>
      <c r="D76" s="198">
        <f>'[2]14'!D78</f>
        <v>0</v>
      </c>
      <c r="E76" s="198">
        <f>'[2]14'!E78</f>
        <v>0</v>
      </c>
      <c r="F76" s="15">
        <f t="shared" si="16"/>
        <v>84</v>
      </c>
      <c r="G76" s="197">
        <f>'[2]14'!H78</f>
        <v>31</v>
      </c>
      <c r="H76" s="198">
        <f>'[2]14'!I78</f>
        <v>0</v>
      </c>
      <c r="I76" s="198">
        <f>'[2]14'!J78</f>
        <v>0</v>
      </c>
      <c r="J76" s="198">
        <f>'[2]14'!K78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7">
        <f>'[2]14'!B79</f>
        <v>84</v>
      </c>
      <c r="C77" s="198">
        <f>'[2]14'!C79</f>
        <v>0</v>
      </c>
      <c r="D77" s="198">
        <f>'[2]14'!D79</f>
        <v>0</v>
      </c>
      <c r="E77" s="198">
        <f>'[2]14'!E79</f>
        <v>0</v>
      </c>
      <c r="F77" s="15">
        <f t="shared" si="16"/>
        <v>84</v>
      </c>
      <c r="G77" s="197">
        <f>'[2]14'!H79</f>
        <v>31</v>
      </c>
      <c r="H77" s="198">
        <f>'[2]14'!I79</f>
        <v>0</v>
      </c>
      <c r="I77" s="198">
        <f>'[2]14'!J79</f>
        <v>0</v>
      </c>
      <c r="J77" s="198">
        <f>'[2]14'!K79</f>
        <v>0</v>
      </c>
      <c r="K77" s="15">
        <f t="shared" si="13"/>
        <v>31</v>
      </c>
      <c r="L77" s="18">
        <f>frq!C77</f>
        <v>1</v>
      </c>
      <c r="M77" s="167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7">
        <f>'[2]14'!B80</f>
        <v>84</v>
      </c>
      <c r="C78" s="198">
        <f>'[2]14'!C80</f>
        <v>0</v>
      </c>
      <c r="D78" s="198">
        <f>'[2]14'!D80</f>
        <v>0</v>
      </c>
      <c r="E78" s="198">
        <f>'[2]14'!E80</f>
        <v>0</v>
      </c>
      <c r="F78" s="15">
        <f t="shared" si="16"/>
        <v>84</v>
      </c>
      <c r="G78" s="197">
        <f>'[2]14'!H80</f>
        <v>32</v>
      </c>
      <c r="H78" s="198">
        <f>'[2]14'!I80</f>
        <v>0</v>
      </c>
      <c r="I78" s="198">
        <f>'[2]14'!J80</f>
        <v>0</v>
      </c>
      <c r="J78" s="198">
        <f>'[2]14'!K80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7">
        <f>'[2]14'!B81</f>
        <v>84</v>
      </c>
      <c r="C79" s="198">
        <f>'[2]14'!C81</f>
        <v>0</v>
      </c>
      <c r="D79" s="198">
        <f>'[2]14'!D81</f>
        <v>0</v>
      </c>
      <c r="E79" s="198">
        <f>'[2]14'!E81</f>
        <v>0</v>
      </c>
      <c r="F79" s="15">
        <f t="shared" si="16"/>
        <v>84</v>
      </c>
      <c r="G79" s="197">
        <f>'[2]14'!H81</f>
        <v>32</v>
      </c>
      <c r="H79" s="198">
        <f>'[2]14'!I81</f>
        <v>0</v>
      </c>
      <c r="I79" s="198">
        <f>'[2]14'!J81</f>
        <v>0</v>
      </c>
      <c r="J79" s="198">
        <f>'[2]14'!K81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7">
        <f>'[2]14'!B82</f>
        <v>84</v>
      </c>
      <c r="C80" s="198">
        <f>'[2]14'!C82</f>
        <v>0</v>
      </c>
      <c r="D80" s="198">
        <f>'[2]14'!D82</f>
        <v>0</v>
      </c>
      <c r="E80" s="198">
        <f>'[2]14'!E82</f>
        <v>0</v>
      </c>
      <c r="F80" s="15">
        <f t="shared" si="16"/>
        <v>84</v>
      </c>
      <c r="G80" s="197">
        <f>'[2]14'!H82</f>
        <v>32</v>
      </c>
      <c r="H80" s="198">
        <f>'[2]14'!I82</f>
        <v>0</v>
      </c>
      <c r="I80" s="198">
        <f>'[2]14'!J82</f>
        <v>0</v>
      </c>
      <c r="J80" s="198">
        <f>'[2]14'!K82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7">
        <f>'[2]14'!B83</f>
        <v>84</v>
      </c>
      <c r="C81" s="198">
        <f>'[2]14'!C83</f>
        <v>0</v>
      </c>
      <c r="D81" s="198">
        <f>'[2]14'!D83</f>
        <v>0</v>
      </c>
      <c r="E81" s="198">
        <f>'[2]14'!E83</f>
        <v>0</v>
      </c>
      <c r="F81" s="15">
        <f t="shared" si="16"/>
        <v>84</v>
      </c>
      <c r="G81" s="197">
        <f>'[2]14'!H83</f>
        <v>32</v>
      </c>
      <c r="H81" s="198">
        <f>'[2]14'!I83</f>
        <v>0</v>
      </c>
      <c r="I81" s="198">
        <f>'[2]14'!J83</f>
        <v>0</v>
      </c>
      <c r="J81" s="198">
        <f>'[2]14'!K83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7">
        <f>'[2]14'!B84</f>
        <v>84</v>
      </c>
      <c r="C82" s="198">
        <f>'[2]14'!C84</f>
        <v>0</v>
      </c>
      <c r="D82" s="198">
        <f>'[2]14'!D84</f>
        <v>0</v>
      </c>
      <c r="E82" s="198">
        <f>'[2]14'!E84</f>
        <v>0</v>
      </c>
      <c r="F82" s="15">
        <f t="shared" si="16"/>
        <v>84</v>
      </c>
      <c r="G82" s="197">
        <f>'[2]14'!H84</f>
        <v>32</v>
      </c>
      <c r="H82" s="198">
        <f>'[2]14'!I84</f>
        <v>0</v>
      </c>
      <c r="I82" s="198">
        <f>'[2]14'!J84</f>
        <v>0</v>
      </c>
      <c r="J82" s="198">
        <f>'[2]14'!K84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7">
        <f>'[2]14'!B85</f>
        <v>84</v>
      </c>
      <c r="C83" s="198">
        <f>'[2]14'!C85</f>
        <v>0</v>
      </c>
      <c r="D83" s="198">
        <f>'[2]14'!D85</f>
        <v>0</v>
      </c>
      <c r="E83" s="198">
        <f>'[2]14'!E85</f>
        <v>0</v>
      </c>
      <c r="F83" s="15">
        <f t="shared" si="16"/>
        <v>84</v>
      </c>
      <c r="G83" s="197">
        <f>'[2]14'!H85</f>
        <v>32</v>
      </c>
      <c r="H83" s="198">
        <f>'[2]14'!I85</f>
        <v>0</v>
      </c>
      <c r="I83" s="198">
        <f>'[2]14'!J85</f>
        <v>0</v>
      </c>
      <c r="J83" s="198">
        <f>'[2]14'!K85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7">
        <f>'[2]14'!B86</f>
        <v>84</v>
      </c>
      <c r="C84" s="198">
        <f>'[2]14'!C86</f>
        <v>0</v>
      </c>
      <c r="D84" s="198">
        <f>'[2]14'!D86</f>
        <v>0</v>
      </c>
      <c r="E84" s="198">
        <f>'[2]14'!E86</f>
        <v>0</v>
      </c>
      <c r="F84" s="15">
        <f t="shared" si="16"/>
        <v>84</v>
      </c>
      <c r="G84" s="197">
        <f>'[2]14'!H86</f>
        <v>32</v>
      </c>
      <c r="H84" s="198">
        <f>'[2]14'!I86</f>
        <v>0</v>
      </c>
      <c r="I84" s="198">
        <f>'[2]14'!J86</f>
        <v>0</v>
      </c>
      <c r="J84" s="198">
        <f>'[2]14'!K86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7">
        <f>'[2]14'!B87</f>
        <v>84</v>
      </c>
      <c r="C85" s="198">
        <f>'[2]14'!C87</f>
        <v>0</v>
      </c>
      <c r="D85" s="198">
        <f>'[2]14'!D87</f>
        <v>0</v>
      </c>
      <c r="E85" s="198">
        <f>'[2]14'!E87</f>
        <v>0</v>
      </c>
      <c r="F85" s="15">
        <f t="shared" si="16"/>
        <v>84</v>
      </c>
      <c r="G85" s="197">
        <f>'[2]14'!H87</f>
        <v>33</v>
      </c>
      <c r="H85" s="198">
        <f>'[2]14'!I87</f>
        <v>0</v>
      </c>
      <c r="I85" s="198">
        <f>'[2]14'!J87</f>
        <v>0</v>
      </c>
      <c r="J85" s="198">
        <f>'[2]14'!K87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7">
        <f>'[2]14'!B88</f>
        <v>84</v>
      </c>
      <c r="C86" s="198">
        <f>'[2]14'!C88</f>
        <v>0</v>
      </c>
      <c r="D86" s="198">
        <f>'[2]14'!D88</f>
        <v>0</v>
      </c>
      <c r="E86" s="198">
        <f>'[2]14'!E88</f>
        <v>0</v>
      </c>
      <c r="F86" s="15">
        <f t="shared" si="16"/>
        <v>84</v>
      </c>
      <c r="G86" s="197">
        <f>'[2]14'!H88</f>
        <v>33</v>
      </c>
      <c r="H86" s="198">
        <f>'[2]14'!I88</f>
        <v>0</v>
      </c>
      <c r="I86" s="198">
        <f>'[2]14'!J88</f>
        <v>0</v>
      </c>
      <c r="J86" s="198">
        <f>'[2]14'!K88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7">
        <f>'[2]14'!B89</f>
        <v>84</v>
      </c>
      <c r="C87" s="198">
        <f>'[2]14'!C89</f>
        <v>0</v>
      </c>
      <c r="D87" s="198">
        <f>'[2]14'!D89</f>
        <v>0</v>
      </c>
      <c r="E87" s="198">
        <f>'[2]14'!E89</f>
        <v>0</v>
      </c>
      <c r="F87" s="15">
        <f t="shared" si="16"/>
        <v>84</v>
      </c>
      <c r="G87" s="197">
        <f>'[2]14'!H89</f>
        <v>33</v>
      </c>
      <c r="H87" s="198">
        <f>'[2]14'!I89</f>
        <v>0</v>
      </c>
      <c r="I87" s="198">
        <f>'[2]14'!J89</f>
        <v>0</v>
      </c>
      <c r="J87" s="198">
        <f>'[2]14'!K89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7">
        <f>'[2]14'!B90</f>
        <v>84</v>
      </c>
      <c r="C88" s="198">
        <f>'[2]14'!C90</f>
        <v>0</v>
      </c>
      <c r="D88" s="198">
        <f>'[2]14'!D90</f>
        <v>0</v>
      </c>
      <c r="E88" s="198">
        <f>'[2]14'!E90</f>
        <v>0</v>
      </c>
      <c r="F88" s="15">
        <f t="shared" si="16"/>
        <v>84</v>
      </c>
      <c r="G88" s="197">
        <f>'[2]14'!H90</f>
        <v>33</v>
      </c>
      <c r="H88" s="198">
        <f>'[2]14'!I90</f>
        <v>0</v>
      </c>
      <c r="I88" s="198">
        <f>'[2]14'!J90</f>
        <v>0</v>
      </c>
      <c r="J88" s="198">
        <f>'[2]14'!K90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7">
        <f>'[2]14'!B91</f>
        <v>84</v>
      </c>
      <c r="C89" s="198">
        <f>'[2]14'!C91</f>
        <v>0</v>
      </c>
      <c r="D89" s="198">
        <f>'[2]14'!D91</f>
        <v>0</v>
      </c>
      <c r="E89" s="198">
        <f>'[2]14'!E91</f>
        <v>0</v>
      </c>
      <c r="F89" s="15">
        <f t="shared" si="16"/>
        <v>84</v>
      </c>
      <c r="G89" s="197">
        <f>'[2]14'!H91</f>
        <v>33</v>
      </c>
      <c r="H89" s="198">
        <f>'[2]14'!I91</f>
        <v>0</v>
      </c>
      <c r="I89" s="198">
        <f>'[2]14'!J91</f>
        <v>0</v>
      </c>
      <c r="J89" s="198">
        <f>'[2]14'!K91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7">
        <f>'[2]14'!B92</f>
        <v>84</v>
      </c>
      <c r="C90" s="198">
        <f>'[2]14'!C92</f>
        <v>0</v>
      </c>
      <c r="D90" s="198">
        <f>'[2]14'!D92</f>
        <v>0</v>
      </c>
      <c r="E90" s="198">
        <f>'[2]14'!E92</f>
        <v>0</v>
      </c>
      <c r="F90" s="15">
        <f t="shared" si="16"/>
        <v>84</v>
      </c>
      <c r="G90" s="197">
        <f>'[2]14'!H92</f>
        <v>33</v>
      </c>
      <c r="H90" s="198">
        <f>'[2]14'!I92</f>
        <v>0</v>
      </c>
      <c r="I90" s="198">
        <f>'[2]14'!J92</f>
        <v>0</v>
      </c>
      <c r="J90" s="198">
        <f>'[2]14'!K92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7">
        <f>'[2]14'!B93</f>
        <v>84</v>
      </c>
      <c r="C91" s="198">
        <f>'[2]14'!C93</f>
        <v>0</v>
      </c>
      <c r="D91" s="198">
        <f>'[2]14'!D93</f>
        <v>0</v>
      </c>
      <c r="E91" s="198">
        <f>'[2]14'!E93</f>
        <v>0</v>
      </c>
      <c r="F91" s="15">
        <f t="shared" si="16"/>
        <v>84</v>
      </c>
      <c r="G91" s="197">
        <f>'[2]14'!H93</f>
        <v>33</v>
      </c>
      <c r="H91" s="198">
        <f>'[2]14'!I93</f>
        <v>0</v>
      </c>
      <c r="I91" s="198">
        <f>'[2]14'!J93</f>
        <v>0</v>
      </c>
      <c r="J91" s="198">
        <f>'[2]14'!K93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7">
        <f>'[2]14'!B94</f>
        <v>84</v>
      </c>
      <c r="C92" s="198">
        <f>'[2]14'!C94</f>
        <v>0</v>
      </c>
      <c r="D92" s="198">
        <f>'[2]14'!D94</f>
        <v>0</v>
      </c>
      <c r="E92" s="198">
        <f>'[2]14'!E94</f>
        <v>0</v>
      </c>
      <c r="F92" s="15">
        <f t="shared" si="16"/>
        <v>84</v>
      </c>
      <c r="G92" s="197">
        <f>'[2]14'!H94</f>
        <v>33</v>
      </c>
      <c r="H92" s="198">
        <f>'[2]14'!I94</f>
        <v>0</v>
      </c>
      <c r="I92" s="198">
        <f>'[2]14'!J94</f>
        <v>0</v>
      </c>
      <c r="J92" s="198">
        <f>'[2]14'!K94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7">
        <f>'[2]14'!B95</f>
        <v>84</v>
      </c>
      <c r="C93" s="198">
        <f>'[2]14'!C95</f>
        <v>0</v>
      </c>
      <c r="D93" s="198">
        <f>'[2]14'!D95</f>
        <v>0</v>
      </c>
      <c r="E93" s="198">
        <f>'[2]14'!E95</f>
        <v>0</v>
      </c>
      <c r="F93" s="15">
        <f t="shared" si="16"/>
        <v>84</v>
      </c>
      <c r="G93" s="197">
        <f>'[2]14'!H95</f>
        <v>33</v>
      </c>
      <c r="H93" s="198">
        <f>'[2]14'!I95</f>
        <v>0</v>
      </c>
      <c r="I93" s="198">
        <f>'[2]14'!J95</f>
        <v>0</v>
      </c>
      <c r="J93" s="198">
        <f>'[2]14'!K95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7">
        <f>'[2]14'!B96</f>
        <v>84</v>
      </c>
      <c r="C94" s="198">
        <f>'[2]14'!C96</f>
        <v>0</v>
      </c>
      <c r="D94" s="198">
        <f>'[2]14'!D96</f>
        <v>0</v>
      </c>
      <c r="E94" s="198">
        <f>'[2]14'!E96</f>
        <v>0</v>
      </c>
      <c r="F94" s="15">
        <f t="shared" si="16"/>
        <v>84</v>
      </c>
      <c r="G94" s="197">
        <f>'[2]14'!H96</f>
        <v>33</v>
      </c>
      <c r="H94" s="198">
        <f>'[2]14'!I96</f>
        <v>0</v>
      </c>
      <c r="I94" s="198">
        <f>'[2]14'!J96</f>
        <v>0</v>
      </c>
      <c r="J94" s="198">
        <f>'[2]14'!K96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7">
        <f>'[2]14'!B97</f>
        <v>84</v>
      </c>
      <c r="C95" s="198">
        <f>'[2]14'!C97</f>
        <v>0</v>
      </c>
      <c r="D95" s="198">
        <f>'[2]14'!D97</f>
        <v>0</v>
      </c>
      <c r="E95" s="198">
        <f>'[2]14'!E97</f>
        <v>0</v>
      </c>
      <c r="F95" s="15">
        <f t="shared" si="16"/>
        <v>84</v>
      </c>
      <c r="G95" s="197">
        <f>'[2]14'!H97</f>
        <v>33</v>
      </c>
      <c r="H95" s="198">
        <f>'[2]14'!I97</f>
        <v>0</v>
      </c>
      <c r="I95" s="198">
        <f>'[2]14'!J97</f>
        <v>0</v>
      </c>
      <c r="J95" s="198">
        <f>'[2]14'!K97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7">
        <f>'[2]14'!B98</f>
        <v>84</v>
      </c>
      <c r="C96" s="198">
        <f>'[2]14'!C98</f>
        <v>0</v>
      </c>
      <c r="D96" s="198">
        <f>'[2]14'!D98</f>
        <v>0</v>
      </c>
      <c r="E96" s="198">
        <f>'[2]14'!E98</f>
        <v>0</v>
      </c>
      <c r="F96" s="15">
        <f t="shared" si="16"/>
        <v>84</v>
      </c>
      <c r="G96" s="197">
        <f>'[2]14'!H98</f>
        <v>33</v>
      </c>
      <c r="H96" s="198">
        <f>'[2]14'!I98</f>
        <v>0</v>
      </c>
      <c r="I96" s="198">
        <f>'[2]14'!J98</f>
        <v>0</v>
      </c>
      <c r="J96" s="198">
        <f>'[2]14'!K98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7">
        <f>'[2]14'!B99</f>
        <v>84</v>
      </c>
      <c r="C97" s="198">
        <f>'[2]14'!C99</f>
        <v>0</v>
      </c>
      <c r="D97" s="198">
        <f>'[2]14'!D99</f>
        <v>0</v>
      </c>
      <c r="E97" s="198">
        <f>'[2]14'!E99</f>
        <v>0</v>
      </c>
      <c r="F97" s="15">
        <f t="shared" si="16"/>
        <v>84</v>
      </c>
      <c r="G97" s="197">
        <f>'[2]14'!H99</f>
        <v>33</v>
      </c>
      <c r="H97" s="198">
        <f>'[2]14'!I99</f>
        <v>0</v>
      </c>
      <c r="I97" s="198">
        <f>'[2]14'!J99</f>
        <v>0</v>
      </c>
      <c r="J97" s="198">
        <f>'[2]14'!K99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7">
        <f>'[2]14'!B100</f>
        <v>84</v>
      </c>
      <c r="C98" s="198">
        <f>'[2]14'!C100</f>
        <v>0</v>
      </c>
      <c r="D98" s="198">
        <f>'[2]14'!D100</f>
        <v>0</v>
      </c>
      <c r="E98" s="198">
        <f>'[2]14'!E100</f>
        <v>0</v>
      </c>
      <c r="F98" s="15">
        <f t="shared" si="16"/>
        <v>84</v>
      </c>
      <c r="G98" s="197">
        <f>'[2]14'!H100</f>
        <v>33</v>
      </c>
      <c r="H98" s="198">
        <f>'[2]14'!I100</f>
        <v>0</v>
      </c>
      <c r="I98" s="198">
        <f>'[2]14'!J100</f>
        <v>0</v>
      </c>
      <c r="J98" s="198">
        <f>'[2]14'!K100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0.77549999999999997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0.77549999999999997</v>
      </c>
      <c r="L99" s="171">
        <f t="shared" si="17"/>
        <v>2.4E-2</v>
      </c>
      <c r="M99" s="171">
        <f t="shared" si="17"/>
        <v>0.76589999999999869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0.76589999999999869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O55" activePane="bottomRight" state="frozen"/>
      <selection activeCell="B3" sqref="B3"/>
      <selection pane="topRight" activeCell="B3" sqref="B3"/>
      <selection pane="bottomLeft" activeCell="B3" sqref="B3"/>
      <selection pane="bottomRight" activeCell="BD61" sqref="BD61:BD62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373</v>
      </c>
      <c r="BO1" s="227"/>
      <c r="BP1" s="228" t="s">
        <v>372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940</v>
      </c>
      <c r="G3" s="16">
        <f>'[3]14'!G5</f>
        <v>0</v>
      </c>
      <c r="H3" s="17">
        <f>SUM(B3:G3)</f>
        <v>1260</v>
      </c>
      <c r="I3" s="15">
        <f>'[3]14'!J5</f>
        <v>305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305</v>
      </c>
      <c r="P3" s="18">
        <f>frq!C3</f>
        <v>1</v>
      </c>
      <c r="Q3" s="15">
        <f t="shared" ref="Q3:V18" si="0">IF($P3=1,I3,IF(AND($P3=0.985,I3&gt;0.985*B3),B3*0.985,IF(AND($P3=0.965,I3&gt;0.965*B3),0.965*B3,I3)))</f>
        <v>305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244</v>
      </c>
      <c r="AT3" s="8">
        <v>30.5</v>
      </c>
      <c r="AU3" s="8">
        <v>30.5</v>
      </c>
      <c r="AW3" s="200">
        <v>30.5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30.5</v>
      </c>
      <c r="BD3" s="200">
        <v>30.5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30.5</v>
      </c>
      <c r="BL3" s="8">
        <f>AT3</f>
        <v>30.5</v>
      </c>
      <c r="BM3" s="8">
        <f>AU3</f>
        <v>30.5</v>
      </c>
      <c r="BN3" s="8">
        <f>BC3</f>
        <v>30.5</v>
      </c>
      <c r="BO3" s="8">
        <f>BJ3</f>
        <v>30.5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940</v>
      </c>
      <c r="G4" s="16">
        <f>'[3]14'!G6</f>
        <v>0</v>
      </c>
      <c r="H4" s="17">
        <f>SUM(B4:G4)</f>
        <v>1260</v>
      </c>
      <c r="I4" s="15">
        <f>'[3]14'!J6</f>
        <v>305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244</v>
      </c>
      <c r="AT4" s="8">
        <v>30.5</v>
      </c>
      <c r="AU4" s="8">
        <v>30.5</v>
      </c>
      <c r="AW4" s="200">
        <v>30.5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30.5</v>
      </c>
      <c r="BD4" s="200">
        <v>30.5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30.5</v>
      </c>
      <c r="BL4" s="8">
        <f t="shared" ref="BL4:BL67" si="21">AT4</f>
        <v>30.5</v>
      </c>
      <c r="BM4" s="8">
        <f t="shared" ref="BM4:BM67" si="22">AU4</f>
        <v>30.5</v>
      </c>
      <c r="BN4" s="8">
        <f t="shared" ref="BN4:BN67" si="23">BC4</f>
        <v>30.5</v>
      </c>
      <c r="BO4" s="8">
        <f t="shared" ref="BO4:BO67" si="24">BJ4</f>
        <v>30.5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940</v>
      </c>
      <c r="G5" s="16">
        <f>'[3]14'!G7</f>
        <v>0</v>
      </c>
      <c r="H5" s="17">
        <f t="shared" ref="H5:H68" si="27">SUM(B5:G5)</f>
        <v>1260</v>
      </c>
      <c r="I5" s="15">
        <f>'[3]14'!J7</f>
        <v>305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244</v>
      </c>
      <c r="AT5" s="8">
        <v>30.5</v>
      </c>
      <c r="AU5" s="8">
        <v>30.5</v>
      </c>
      <c r="AW5" s="200">
        <v>30.5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30.5</v>
      </c>
      <c r="BD5" s="200">
        <v>30.5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30.5</v>
      </c>
      <c r="BL5" s="8">
        <f t="shared" si="21"/>
        <v>30.5</v>
      </c>
      <c r="BM5" s="8">
        <f t="shared" si="22"/>
        <v>30.5</v>
      </c>
      <c r="BN5" s="8">
        <f t="shared" si="23"/>
        <v>30.5</v>
      </c>
      <c r="BO5" s="8">
        <f t="shared" si="24"/>
        <v>30.5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940</v>
      </c>
      <c r="G6" s="16">
        <f>'[3]14'!G8</f>
        <v>0</v>
      </c>
      <c r="H6" s="17">
        <f t="shared" si="27"/>
        <v>1260</v>
      </c>
      <c r="I6" s="15">
        <f>'[3]14'!J8</f>
        <v>305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30.5</v>
      </c>
      <c r="AU6" s="8">
        <v>30.5</v>
      </c>
      <c r="AW6" s="200">
        <v>30.5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30.5</v>
      </c>
      <c r="BD6" s="200">
        <v>30.5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30.5</v>
      </c>
      <c r="BL6" s="8">
        <f t="shared" si="21"/>
        <v>30.5</v>
      </c>
      <c r="BM6" s="8">
        <f t="shared" si="22"/>
        <v>30.5</v>
      </c>
      <c r="BN6" s="8">
        <f t="shared" si="23"/>
        <v>30.5</v>
      </c>
      <c r="BO6" s="8">
        <f t="shared" si="24"/>
        <v>30.5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940</v>
      </c>
      <c r="G7" s="16">
        <f>'[3]14'!G9</f>
        <v>0</v>
      </c>
      <c r="H7" s="17">
        <f t="shared" si="27"/>
        <v>1260</v>
      </c>
      <c r="I7" s="15">
        <f>'[3]14'!J9</f>
        <v>305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30.5</v>
      </c>
      <c r="AU7" s="8">
        <v>30.5</v>
      </c>
      <c r="AW7" s="200">
        <v>30.5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30.5</v>
      </c>
      <c r="BD7" s="200">
        <v>30.5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30.5</v>
      </c>
      <c r="BL7" s="8">
        <f t="shared" si="21"/>
        <v>30.5</v>
      </c>
      <c r="BM7" s="8">
        <f t="shared" si="22"/>
        <v>30.5</v>
      </c>
      <c r="BN7" s="8">
        <f t="shared" si="23"/>
        <v>30.5</v>
      </c>
      <c r="BO7" s="8">
        <f t="shared" si="24"/>
        <v>30.5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940</v>
      </c>
      <c r="G8" s="16">
        <f>'[3]14'!G10</f>
        <v>0</v>
      </c>
      <c r="H8" s="17">
        <f t="shared" si="27"/>
        <v>1260</v>
      </c>
      <c r="I8" s="15">
        <f>'[3]14'!J10</f>
        <v>305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30.5</v>
      </c>
      <c r="AU8" s="8">
        <v>30.5</v>
      </c>
      <c r="AW8" s="200">
        <v>30.5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30.5</v>
      </c>
      <c r="BD8" s="200">
        <v>30.5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30.5</v>
      </c>
      <c r="BL8" s="8">
        <f t="shared" si="21"/>
        <v>30.5</v>
      </c>
      <c r="BM8" s="8">
        <f t="shared" si="22"/>
        <v>30.5</v>
      </c>
      <c r="BN8" s="8">
        <f t="shared" si="23"/>
        <v>30.5</v>
      </c>
      <c r="BO8" s="8">
        <f t="shared" si="24"/>
        <v>30.5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940</v>
      </c>
      <c r="G9" s="16">
        <f>'[3]14'!G11</f>
        <v>0</v>
      </c>
      <c r="H9" s="17">
        <f t="shared" si="27"/>
        <v>1260</v>
      </c>
      <c r="I9" s="15">
        <f>'[3]14'!J11</f>
        <v>305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30.5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30.5</v>
      </c>
      <c r="AL9" s="8">
        <f t="shared" si="3"/>
        <v>244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244</v>
      </c>
      <c r="AT9" s="8">
        <v>30.5</v>
      </c>
      <c r="AU9" s="8">
        <v>30.5</v>
      </c>
      <c r="AW9" s="200">
        <v>30.5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30.5</v>
      </c>
      <c r="BD9" s="200">
        <v>30.5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30.5</v>
      </c>
      <c r="BL9" s="8">
        <f t="shared" si="21"/>
        <v>30.5</v>
      </c>
      <c r="BM9" s="8">
        <f t="shared" si="22"/>
        <v>30.5</v>
      </c>
      <c r="BN9" s="8">
        <f t="shared" si="23"/>
        <v>30.5</v>
      </c>
      <c r="BO9" s="8">
        <f t="shared" si="24"/>
        <v>30.5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940</v>
      </c>
      <c r="G10" s="16">
        <f>'[3]14'!G12</f>
        <v>0</v>
      </c>
      <c r="H10" s="17">
        <f t="shared" si="27"/>
        <v>1260</v>
      </c>
      <c r="I10" s="15">
        <f>'[3]14'!J12</f>
        <v>305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30.5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30.5</v>
      </c>
      <c r="AL10" s="8">
        <f t="shared" si="3"/>
        <v>244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</v>
      </c>
      <c r="AT10" s="8">
        <v>30.5</v>
      </c>
      <c r="AU10" s="8">
        <v>30.5</v>
      </c>
      <c r="AW10" s="200">
        <v>30.5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30.5</v>
      </c>
      <c r="BD10" s="200">
        <v>30.5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30.5</v>
      </c>
      <c r="BL10" s="8">
        <f t="shared" si="21"/>
        <v>30.5</v>
      </c>
      <c r="BM10" s="8">
        <f t="shared" si="22"/>
        <v>30.5</v>
      </c>
      <c r="BN10" s="8">
        <f t="shared" si="23"/>
        <v>30.5</v>
      </c>
      <c r="BO10" s="8">
        <f t="shared" si="24"/>
        <v>30.5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940</v>
      </c>
      <c r="G11" s="16">
        <f>'[3]14'!G13</f>
        <v>0</v>
      </c>
      <c r="H11" s="17">
        <f t="shared" si="27"/>
        <v>1260</v>
      </c>
      <c r="I11" s="15">
        <f>'[3]14'!J13</f>
        <v>305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30.5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30.5</v>
      </c>
      <c r="AL11" s="8">
        <f t="shared" si="3"/>
        <v>244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244</v>
      </c>
      <c r="AT11" s="8">
        <v>30.5</v>
      </c>
      <c r="AU11" s="8">
        <v>30.5</v>
      </c>
      <c r="AW11" s="200">
        <v>30.5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30.5</v>
      </c>
      <c r="BD11" s="200">
        <v>30.5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30.5</v>
      </c>
      <c r="BL11" s="8">
        <f t="shared" si="21"/>
        <v>30.5</v>
      </c>
      <c r="BM11" s="8">
        <f t="shared" si="22"/>
        <v>30.5</v>
      </c>
      <c r="BN11" s="8">
        <f t="shared" si="23"/>
        <v>30.5</v>
      </c>
      <c r="BO11" s="8">
        <f t="shared" si="24"/>
        <v>30.5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940</v>
      </c>
      <c r="G12" s="16">
        <f>'[3]14'!G14</f>
        <v>0</v>
      </c>
      <c r="H12" s="17">
        <f t="shared" si="27"/>
        <v>1260</v>
      </c>
      <c r="I12" s="15">
        <f>'[3]14'!J14</f>
        <v>305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30.5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30.5</v>
      </c>
      <c r="AL12" s="8">
        <f t="shared" si="3"/>
        <v>244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244</v>
      </c>
      <c r="AT12" s="8">
        <v>30.5</v>
      </c>
      <c r="AU12" s="8">
        <v>30.5</v>
      </c>
      <c r="AW12" s="200">
        <v>30.5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30.5</v>
      </c>
      <c r="BD12" s="200">
        <v>30.5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30.5</v>
      </c>
      <c r="BL12" s="8">
        <f t="shared" si="21"/>
        <v>30.5</v>
      </c>
      <c r="BM12" s="8">
        <f t="shared" si="22"/>
        <v>30.5</v>
      </c>
      <c r="BN12" s="8">
        <f t="shared" si="23"/>
        <v>30.5</v>
      </c>
      <c r="BO12" s="8">
        <f t="shared" si="24"/>
        <v>30.5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940</v>
      </c>
      <c r="G13" s="16">
        <f>'[3]14'!G15</f>
        <v>0</v>
      </c>
      <c r="H13" s="17">
        <f t="shared" si="27"/>
        <v>1260</v>
      </c>
      <c r="I13" s="15">
        <f>'[3]14'!J15</f>
        <v>305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30.5</v>
      </c>
      <c r="AE13" s="8">
        <f t="shared" si="11"/>
        <v>30.5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30.5</v>
      </c>
      <c r="AL13" s="8">
        <f t="shared" si="3"/>
        <v>244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244</v>
      </c>
      <c r="AT13" s="8">
        <v>32</v>
      </c>
      <c r="AU13" s="8">
        <v>32</v>
      </c>
      <c r="AW13" s="200">
        <v>30.5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30.5</v>
      </c>
      <c r="BD13" s="200">
        <v>30.5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30.5</v>
      </c>
      <c r="BL13" s="8">
        <f t="shared" si="21"/>
        <v>32</v>
      </c>
      <c r="BM13" s="8">
        <f t="shared" si="22"/>
        <v>32</v>
      </c>
      <c r="BN13" s="8">
        <f t="shared" si="23"/>
        <v>30.5</v>
      </c>
      <c r="BO13" s="8">
        <f t="shared" si="24"/>
        <v>30.5</v>
      </c>
      <c r="BP13" s="182">
        <f t="shared" si="25"/>
        <v>1.5</v>
      </c>
      <c r="BQ13" s="182">
        <f t="shared" si="26"/>
        <v>1.5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940</v>
      </c>
      <c r="G14" s="16">
        <f>'[3]14'!G16</f>
        <v>0</v>
      </c>
      <c r="H14" s="17">
        <f t="shared" si="27"/>
        <v>1260</v>
      </c>
      <c r="I14" s="15">
        <f>'[3]14'!J16</f>
        <v>305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30.5</v>
      </c>
      <c r="AE14" s="8">
        <f t="shared" si="11"/>
        <v>30.5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30.5</v>
      </c>
      <c r="AL14" s="8">
        <f t="shared" si="3"/>
        <v>244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244</v>
      </c>
      <c r="AT14" s="8">
        <v>32</v>
      </c>
      <c r="AU14" s="8">
        <v>32</v>
      </c>
      <c r="AW14" s="200">
        <v>30.5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30.5</v>
      </c>
      <c r="BD14" s="200">
        <v>30.5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30.5</v>
      </c>
      <c r="BL14" s="8">
        <f t="shared" si="21"/>
        <v>32</v>
      </c>
      <c r="BM14" s="8">
        <f t="shared" si="22"/>
        <v>32</v>
      </c>
      <c r="BN14" s="8">
        <f t="shared" si="23"/>
        <v>30.5</v>
      </c>
      <c r="BO14" s="8">
        <f t="shared" si="24"/>
        <v>30.5</v>
      </c>
      <c r="BP14" s="182">
        <f t="shared" si="25"/>
        <v>1.5</v>
      </c>
      <c r="BQ14" s="182">
        <f t="shared" si="26"/>
        <v>1.5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940</v>
      </c>
      <c r="G15" s="16">
        <f>'[3]14'!G17</f>
        <v>0</v>
      </c>
      <c r="H15" s="17">
        <f t="shared" si="27"/>
        <v>1260</v>
      </c>
      <c r="I15" s="15">
        <f>'[3]14'!J17</f>
        <v>300.36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300.36</v>
      </c>
      <c r="P15" s="18">
        <f>frq!C15</f>
        <v>1</v>
      </c>
      <c r="Q15" s="15">
        <f t="shared" si="29"/>
        <v>300.36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300.36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236.36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236.36</v>
      </c>
      <c r="AT15" s="8">
        <v>0</v>
      </c>
      <c r="AU15" s="8">
        <v>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0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-32</v>
      </c>
      <c r="BQ15" s="182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940</v>
      </c>
      <c r="G16" s="16">
        <f>'[3]14'!G18</f>
        <v>0</v>
      </c>
      <c r="H16" s="17">
        <f t="shared" si="27"/>
        <v>1260</v>
      </c>
      <c r="I16" s="15">
        <f>'[3]14'!J18</f>
        <v>300.36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300.36</v>
      </c>
      <c r="P16" s="18">
        <f>frq!C16</f>
        <v>1</v>
      </c>
      <c r="Q16" s="15">
        <f t="shared" si="29"/>
        <v>300.36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300.36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236.36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236.36</v>
      </c>
      <c r="AT16" s="8">
        <v>0</v>
      </c>
      <c r="AU16" s="8">
        <v>32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0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-32</v>
      </c>
      <c r="BQ16" s="182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940</v>
      </c>
      <c r="G17" s="16">
        <f>'[3]14'!G19</f>
        <v>0</v>
      </c>
      <c r="H17" s="17">
        <f t="shared" si="27"/>
        <v>1260</v>
      </c>
      <c r="I17" s="15">
        <f>'[3]14'!J19</f>
        <v>300.36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300.36</v>
      </c>
      <c r="P17" s="18">
        <f>frq!C17</f>
        <v>1</v>
      </c>
      <c r="Q17" s="15">
        <f t="shared" si="29"/>
        <v>300.36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300.36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236.36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236.36</v>
      </c>
      <c r="AT17" s="8">
        <v>5.66</v>
      </c>
      <c r="AU17" s="8">
        <v>32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5.66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-26.34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940</v>
      </c>
      <c r="G18" s="16">
        <f>'[3]14'!G20</f>
        <v>0</v>
      </c>
      <c r="H18" s="17">
        <f t="shared" si="27"/>
        <v>1260</v>
      </c>
      <c r="I18" s="15">
        <f>'[3]14'!J20</f>
        <v>300.36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300.36</v>
      </c>
      <c r="P18" s="18">
        <f>frq!C18</f>
        <v>1</v>
      </c>
      <c r="Q18" s="15">
        <f t="shared" si="29"/>
        <v>300.36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300.36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236.36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236.36</v>
      </c>
      <c r="AT18" s="8">
        <v>0</v>
      </c>
      <c r="AU18" s="8">
        <v>32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0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-32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940</v>
      </c>
      <c r="G19" s="16">
        <f>'[3]14'!G21</f>
        <v>0</v>
      </c>
      <c r="H19" s="17">
        <f t="shared" si="27"/>
        <v>1260</v>
      </c>
      <c r="I19" s="15">
        <f>'[3]14'!J21</f>
        <v>300.36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300.36</v>
      </c>
      <c r="P19" s="18">
        <f>frq!C19</f>
        <v>1</v>
      </c>
      <c r="Q19" s="15">
        <f t="shared" si="29"/>
        <v>300.36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300.36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236.36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236.36</v>
      </c>
      <c r="AT19" s="8">
        <v>31.31</v>
      </c>
      <c r="AU19" s="8">
        <v>31.31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31.31</v>
      </c>
      <c r="BM19" s="8">
        <f t="shared" si="22"/>
        <v>31.31</v>
      </c>
      <c r="BN19" s="8">
        <f t="shared" si="23"/>
        <v>32</v>
      </c>
      <c r="BO19" s="8">
        <f t="shared" si="24"/>
        <v>32</v>
      </c>
      <c r="BP19" s="182">
        <f t="shared" si="25"/>
        <v>-0.69000000000000128</v>
      </c>
      <c r="BQ19" s="182">
        <f t="shared" si="26"/>
        <v>-0.69000000000000128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940</v>
      </c>
      <c r="G20" s="16">
        <f>'[3]14'!G22</f>
        <v>0</v>
      </c>
      <c r="H20" s="17">
        <f t="shared" si="27"/>
        <v>1260</v>
      </c>
      <c r="I20" s="15">
        <f>'[3]14'!J22</f>
        <v>310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310</v>
      </c>
      <c r="P20" s="18">
        <f>frq!C20</f>
        <v>1</v>
      </c>
      <c r="Q20" s="15">
        <f t="shared" si="29"/>
        <v>310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310</v>
      </c>
      <c r="X20" s="8">
        <f t="shared" si="4"/>
        <v>31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</v>
      </c>
      <c r="AE20" s="8">
        <f t="shared" si="11"/>
        <v>31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</v>
      </c>
      <c r="AL20" s="8">
        <f t="shared" si="31"/>
        <v>248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248</v>
      </c>
      <c r="AT20" s="8">
        <v>31.31</v>
      </c>
      <c r="AU20" s="8">
        <v>31.31</v>
      </c>
      <c r="AW20" s="200">
        <v>31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31</v>
      </c>
      <c r="BD20" s="200">
        <v>31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31</v>
      </c>
      <c r="BL20" s="8">
        <f t="shared" si="21"/>
        <v>31.31</v>
      </c>
      <c r="BM20" s="8">
        <f t="shared" si="22"/>
        <v>31.31</v>
      </c>
      <c r="BN20" s="8">
        <f t="shared" si="23"/>
        <v>31</v>
      </c>
      <c r="BO20" s="8">
        <f t="shared" si="24"/>
        <v>31</v>
      </c>
      <c r="BP20" s="182">
        <f t="shared" si="25"/>
        <v>0.30999999999999872</v>
      </c>
      <c r="BQ20" s="182">
        <f t="shared" si="26"/>
        <v>0.30999999999999872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940</v>
      </c>
      <c r="G21" s="16">
        <f>'[3]14'!G23</f>
        <v>0</v>
      </c>
      <c r="H21" s="17">
        <f t="shared" si="27"/>
        <v>1260</v>
      </c>
      <c r="I21" s="15">
        <f>'[3]14'!J23</f>
        <v>290.34399999999999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290.34399999999999</v>
      </c>
      <c r="P21" s="18">
        <f>frq!C21</f>
        <v>1</v>
      </c>
      <c r="Q21" s="15">
        <f t="shared" si="29"/>
        <v>290.34399999999999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290.34399999999999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226.34399999999999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226.34399999999999</v>
      </c>
      <c r="AT21" s="8">
        <v>31</v>
      </c>
      <c r="AU21" s="8">
        <v>31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31</v>
      </c>
      <c r="BM21" s="8">
        <f t="shared" si="22"/>
        <v>31</v>
      </c>
      <c r="BN21" s="8">
        <f t="shared" si="23"/>
        <v>32</v>
      </c>
      <c r="BO21" s="8">
        <f t="shared" si="24"/>
        <v>32</v>
      </c>
      <c r="BP21" s="182">
        <f t="shared" si="25"/>
        <v>-1</v>
      </c>
      <c r="BQ21" s="182">
        <f t="shared" si="26"/>
        <v>-1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940</v>
      </c>
      <c r="G22" s="16">
        <f>'[3]14'!G24</f>
        <v>0</v>
      </c>
      <c r="H22" s="17">
        <f t="shared" si="27"/>
        <v>1260</v>
      </c>
      <c r="I22" s="15">
        <f>'[3]14'!J24</f>
        <v>290.34399999999999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290.34399999999999</v>
      </c>
      <c r="P22" s="18">
        <f>frq!C22</f>
        <v>1</v>
      </c>
      <c r="Q22" s="15">
        <f t="shared" si="29"/>
        <v>290.34399999999999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290.34399999999999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226.34399999999999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226.34399999999999</v>
      </c>
      <c r="AT22" s="8">
        <v>31</v>
      </c>
      <c r="AU22" s="8">
        <v>31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31</v>
      </c>
      <c r="BM22" s="8">
        <f t="shared" si="22"/>
        <v>31</v>
      </c>
      <c r="BN22" s="8">
        <f t="shared" si="23"/>
        <v>32</v>
      </c>
      <c r="BO22" s="8">
        <f t="shared" si="24"/>
        <v>32</v>
      </c>
      <c r="BP22" s="182">
        <f t="shared" si="25"/>
        <v>-1</v>
      </c>
      <c r="BQ22" s="182">
        <f t="shared" si="26"/>
        <v>-1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940</v>
      </c>
      <c r="G23" s="16">
        <f>'[3]14'!G25</f>
        <v>0</v>
      </c>
      <c r="H23" s="17">
        <f t="shared" si="27"/>
        <v>1260</v>
      </c>
      <c r="I23" s="15">
        <f>'[3]14'!J25</f>
        <v>270.74400000000003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270.74400000000003</v>
      </c>
      <c r="P23" s="18">
        <f>frq!C23</f>
        <v>1</v>
      </c>
      <c r="Q23" s="15">
        <f t="shared" si="29"/>
        <v>270.74400000000003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270.74400000000003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206.74400000000003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206.74400000000003</v>
      </c>
      <c r="AT23" s="8">
        <v>32</v>
      </c>
      <c r="AU23" s="8">
        <v>32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940</v>
      </c>
      <c r="G24" s="16">
        <f>'[3]14'!G26</f>
        <v>0</v>
      </c>
      <c r="H24" s="17">
        <f t="shared" si="27"/>
        <v>1260</v>
      </c>
      <c r="I24" s="15">
        <f>'[3]14'!J26</f>
        <v>290.34399999999999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290.34399999999999</v>
      </c>
      <c r="P24" s="18">
        <f>frq!C24</f>
        <v>1</v>
      </c>
      <c r="Q24" s="15">
        <f t="shared" si="29"/>
        <v>290.34399999999999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290.34399999999999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226.34399999999999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226.34399999999999</v>
      </c>
      <c r="AT24" s="8">
        <v>31</v>
      </c>
      <c r="AU24" s="8">
        <v>31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31</v>
      </c>
      <c r="BM24" s="8">
        <f t="shared" si="22"/>
        <v>31</v>
      </c>
      <c r="BN24" s="8">
        <f t="shared" si="23"/>
        <v>32</v>
      </c>
      <c r="BO24" s="8">
        <f t="shared" si="24"/>
        <v>32</v>
      </c>
      <c r="BP24" s="182">
        <f t="shared" si="25"/>
        <v>-1</v>
      </c>
      <c r="BQ24" s="182">
        <f t="shared" si="26"/>
        <v>-1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940</v>
      </c>
      <c r="G25" s="16">
        <f>'[3]14'!G27</f>
        <v>0</v>
      </c>
      <c r="H25" s="17">
        <f t="shared" si="27"/>
        <v>1260</v>
      </c>
      <c r="I25" s="15">
        <f>'[3]14'!J27</f>
        <v>270.74400000000003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270.74400000000003</v>
      </c>
      <c r="P25" s="18">
        <f>frq!C25</f>
        <v>1</v>
      </c>
      <c r="Q25" s="15">
        <f t="shared" si="29"/>
        <v>270.74400000000003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270.74400000000003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206.74400000000003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206.74400000000003</v>
      </c>
      <c r="AT25" s="8">
        <v>32</v>
      </c>
      <c r="AU25" s="8">
        <v>32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940</v>
      </c>
      <c r="G26" s="16">
        <f>'[3]14'!G28</f>
        <v>0</v>
      </c>
      <c r="H26" s="17">
        <f t="shared" si="27"/>
        <v>1260</v>
      </c>
      <c r="I26" s="15">
        <f>'[3]14'!J28</f>
        <v>270.74400000000003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270.74400000000003</v>
      </c>
      <c r="P26" s="18">
        <f>frq!C26</f>
        <v>1</v>
      </c>
      <c r="Q26" s="15">
        <f t="shared" si="29"/>
        <v>270.74400000000003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270.74400000000003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206.74400000000003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206.74400000000003</v>
      </c>
      <c r="AT26" s="8">
        <v>32</v>
      </c>
      <c r="AU26" s="8">
        <v>32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940</v>
      </c>
      <c r="G27" s="16">
        <f>'[3]14'!G29</f>
        <v>0</v>
      </c>
      <c r="H27" s="17">
        <f t="shared" si="27"/>
        <v>1260</v>
      </c>
      <c r="I27" s="15">
        <f>'[3]14'!J29</f>
        <v>270.74400000000003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270.74400000000003</v>
      </c>
      <c r="P27" s="18">
        <f>frq!C27</f>
        <v>1</v>
      </c>
      <c r="Q27" s="15">
        <f t="shared" si="29"/>
        <v>270.74400000000003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270.74400000000003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206.74400000000003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206.74400000000003</v>
      </c>
      <c r="AT27" s="8">
        <v>32</v>
      </c>
      <c r="AU27" s="8">
        <v>32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940</v>
      </c>
      <c r="G28" s="16">
        <f>'[3]14'!G30</f>
        <v>0</v>
      </c>
      <c r="H28" s="17">
        <f t="shared" si="27"/>
        <v>1260</v>
      </c>
      <c r="I28" s="15">
        <f>'[3]14'!J30</f>
        <v>270.74400000000003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270.74400000000003</v>
      </c>
      <c r="P28" s="18">
        <f>frq!C28</f>
        <v>1</v>
      </c>
      <c r="Q28" s="15">
        <f t="shared" si="29"/>
        <v>270.74400000000003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270.74400000000003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206.74400000000003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206.74400000000003</v>
      </c>
      <c r="AT28" s="8">
        <v>32</v>
      </c>
      <c r="AU28" s="8">
        <v>32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940</v>
      </c>
      <c r="G29" s="16">
        <f>'[3]14'!G31</f>
        <v>0</v>
      </c>
      <c r="H29" s="17">
        <f t="shared" si="27"/>
        <v>1260</v>
      </c>
      <c r="I29" s="15">
        <f>'[3]14'!J31</f>
        <v>270.74400000000003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270.74400000000003</v>
      </c>
      <c r="P29" s="18">
        <f>frq!C29</f>
        <v>1</v>
      </c>
      <c r="Q29" s="15">
        <f t="shared" si="29"/>
        <v>270.74400000000003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270.74400000000003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206.74400000000003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206.74400000000003</v>
      </c>
      <c r="AT29" s="8">
        <v>32</v>
      </c>
      <c r="AU29" s="8">
        <v>32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32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940</v>
      </c>
      <c r="G30" s="16">
        <f>'[3]14'!G32</f>
        <v>0</v>
      </c>
      <c r="H30" s="17">
        <f t="shared" si="27"/>
        <v>1260</v>
      </c>
      <c r="I30" s="15">
        <f>'[3]14'!J32</f>
        <v>270.74400000000003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270.74400000000003</v>
      </c>
      <c r="P30" s="18">
        <f>frq!C30</f>
        <v>1</v>
      </c>
      <c r="Q30" s="15">
        <f t="shared" si="29"/>
        <v>270.74400000000003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270.74400000000003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206.74400000000003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206.74400000000003</v>
      </c>
      <c r="AT30" s="8">
        <v>32</v>
      </c>
      <c r="AU30" s="8">
        <v>32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940</v>
      </c>
      <c r="G31" s="16">
        <f>'[3]14'!G33</f>
        <v>0</v>
      </c>
      <c r="H31" s="17">
        <f t="shared" si="27"/>
        <v>1260</v>
      </c>
      <c r="I31" s="15">
        <f>'[3]14'!J33</f>
        <v>270.74400000000003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270.74400000000003</v>
      </c>
      <c r="P31" s="18">
        <f>frq!C31</f>
        <v>1</v>
      </c>
      <c r="Q31" s="15">
        <f t="shared" si="29"/>
        <v>270.74400000000003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270.74400000000003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206.74400000000003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206.74400000000003</v>
      </c>
      <c r="AT31" s="8">
        <v>32</v>
      </c>
      <c r="AU31" s="8">
        <v>32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940</v>
      </c>
      <c r="G32" s="16">
        <f>'[3]14'!G34</f>
        <v>0</v>
      </c>
      <c r="H32" s="17">
        <f t="shared" si="27"/>
        <v>1260</v>
      </c>
      <c r="I32" s="15">
        <f>'[3]14'!J34</f>
        <v>270.74400000000003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270.74400000000003</v>
      </c>
      <c r="P32" s="18">
        <f>frq!C32</f>
        <v>1</v>
      </c>
      <c r="Q32" s="15">
        <f t="shared" si="29"/>
        <v>270.74400000000003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270.74400000000003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206.74400000000003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206.74400000000003</v>
      </c>
      <c r="AT32" s="8">
        <v>32</v>
      </c>
      <c r="AU32" s="8">
        <v>32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940</v>
      </c>
      <c r="G33" s="16">
        <f>'[3]14'!G35</f>
        <v>0</v>
      </c>
      <c r="H33" s="17">
        <f t="shared" si="27"/>
        <v>1260</v>
      </c>
      <c r="I33" s="15">
        <f>'[3]14'!J35</f>
        <v>270.74400000000003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270.74400000000003</v>
      </c>
      <c r="P33" s="18">
        <f>frq!C33</f>
        <v>1</v>
      </c>
      <c r="Q33" s="15">
        <f t="shared" si="29"/>
        <v>270.74400000000003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270.74400000000003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206.74400000000003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206.74400000000003</v>
      </c>
      <c r="AT33" s="8">
        <v>32</v>
      </c>
      <c r="AU33" s="8">
        <v>32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940</v>
      </c>
      <c r="G34" s="16">
        <f>'[3]14'!G36</f>
        <v>0</v>
      </c>
      <c r="H34" s="17">
        <f t="shared" si="27"/>
        <v>1260</v>
      </c>
      <c r="I34" s="15">
        <f>'[3]14'!J36</f>
        <v>270.74400000000003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270.74400000000003</v>
      </c>
      <c r="P34" s="18">
        <f>frq!C34</f>
        <v>1</v>
      </c>
      <c r="Q34" s="15">
        <f t="shared" si="29"/>
        <v>270.74400000000003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270.74400000000003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206.74400000000003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206.74400000000003</v>
      </c>
      <c r="AT34" s="8">
        <v>32</v>
      </c>
      <c r="AU34" s="8">
        <v>32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940</v>
      </c>
      <c r="G35" s="16">
        <f>'[3]14'!G37</f>
        <v>0</v>
      </c>
      <c r="H35" s="17">
        <f t="shared" si="27"/>
        <v>1260</v>
      </c>
      <c r="I35" s="15">
        <f>'[3]14'!J37</f>
        <v>270.74400000000003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270.74400000000003</v>
      </c>
      <c r="P35" s="18">
        <f>frq!C35</f>
        <v>1</v>
      </c>
      <c r="Q35" s="15">
        <f t="shared" si="29"/>
        <v>270.74400000000003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270.74400000000003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206.74400000000003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206.74400000000003</v>
      </c>
      <c r="AT35" s="8">
        <v>32</v>
      </c>
      <c r="AU35" s="8">
        <v>32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940</v>
      </c>
      <c r="G36" s="16">
        <f>'[3]14'!G38</f>
        <v>0</v>
      </c>
      <c r="H36" s="17">
        <f t="shared" si="27"/>
        <v>1260</v>
      </c>
      <c r="I36" s="15">
        <f>'[3]14'!J38</f>
        <v>270.74400000000003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270.74400000000003</v>
      </c>
      <c r="P36" s="18">
        <f>frq!C36</f>
        <v>1</v>
      </c>
      <c r="Q36" s="15">
        <f t="shared" si="29"/>
        <v>270.74400000000003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270.74400000000003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206.74400000000003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206.74400000000003</v>
      </c>
      <c r="AT36" s="8">
        <v>32</v>
      </c>
      <c r="AU36" s="8">
        <v>32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940</v>
      </c>
      <c r="G37" s="16">
        <f>'[3]14'!G39</f>
        <v>0</v>
      </c>
      <c r="H37" s="17">
        <f t="shared" si="27"/>
        <v>1260</v>
      </c>
      <c r="I37" s="15">
        <f>'[3]14'!J39</f>
        <v>270.74400000000003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270.74400000000003</v>
      </c>
      <c r="P37" s="18">
        <f>frq!C37</f>
        <v>1</v>
      </c>
      <c r="Q37" s="15">
        <f t="shared" si="29"/>
        <v>270.74400000000003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270.74400000000003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206.74400000000003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206.74400000000003</v>
      </c>
      <c r="AT37" s="8">
        <v>32</v>
      </c>
      <c r="AU37" s="8">
        <v>32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940</v>
      </c>
      <c r="G38" s="16">
        <f>'[3]14'!G40</f>
        <v>0</v>
      </c>
      <c r="H38" s="17">
        <f t="shared" si="27"/>
        <v>1260</v>
      </c>
      <c r="I38" s="15">
        <f>'[3]14'!J40</f>
        <v>270.74400000000003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270.74400000000003</v>
      </c>
      <c r="P38" s="18">
        <f>frq!C38</f>
        <v>1</v>
      </c>
      <c r="Q38" s="15">
        <f t="shared" si="29"/>
        <v>270.74400000000003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270.74400000000003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206.74400000000003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206.74400000000003</v>
      </c>
      <c r="AT38" s="8">
        <v>32</v>
      </c>
      <c r="AU38" s="8">
        <v>32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940</v>
      </c>
      <c r="G39" s="16">
        <f>'[3]14'!G41</f>
        <v>0</v>
      </c>
      <c r="H39" s="17">
        <f t="shared" si="27"/>
        <v>1260</v>
      </c>
      <c r="I39" s="15">
        <f>'[3]14'!J41</f>
        <v>270.74400000000003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270.74400000000003</v>
      </c>
      <c r="P39" s="18">
        <f>frq!C39</f>
        <v>1</v>
      </c>
      <c r="Q39" s="15">
        <f t="shared" si="29"/>
        <v>270.74400000000003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270.74400000000003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206.74400000000003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206.74400000000003</v>
      </c>
      <c r="AT39" s="8">
        <v>32</v>
      </c>
      <c r="AU39" s="8">
        <v>32</v>
      </c>
      <c r="AW39" s="200">
        <v>32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32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940</v>
      </c>
      <c r="G40" s="16">
        <f>'[3]14'!G42</f>
        <v>0</v>
      </c>
      <c r="H40" s="17">
        <f t="shared" si="27"/>
        <v>1260</v>
      </c>
      <c r="I40" s="15">
        <f>'[3]14'!J42</f>
        <v>270.74400000000003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270.74400000000003</v>
      </c>
      <c r="P40" s="18">
        <f>frq!C40</f>
        <v>1</v>
      </c>
      <c r="Q40" s="15">
        <f t="shared" si="29"/>
        <v>270.74400000000003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270.74400000000003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206.74400000000003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206.74400000000003</v>
      </c>
      <c r="AT40" s="8">
        <v>32</v>
      </c>
      <c r="AU40" s="8">
        <v>32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940</v>
      </c>
      <c r="G41" s="16">
        <f>'[3]14'!G43</f>
        <v>0</v>
      </c>
      <c r="H41" s="17">
        <f t="shared" si="27"/>
        <v>1260</v>
      </c>
      <c r="I41" s="15">
        <f>'[3]14'!J43</f>
        <v>270.74400000000003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270.74400000000003</v>
      </c>
      <c r="P41" s="18">
        <f>frq!C41</f>
        <v>1</v>
      </c>
      <c r="Q41" s="15">
        <f t="shared" si="29"/>
        <v>270.74400000000003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270.74400000000003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206.74400000000003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206.74400000000003</v>
      </c>
      <c r="AT41" s="8">
        <v>32</v>
      </c>
      <c r="AU41" s="8">
        <v>32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940</v>
      </c>
      <c r="G42" s="16">
        <f>'[3]14'!G44</f>
        <v>0</v>
      </c>
      <c r="H42" s="17">
        <f t="shared" si="27"/>
        <v>1260</v>
      </c>
      <c r="I42" s="15">
        <f>'[3]14'!J44</f>
        <v>270.74400000000003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270.74400000000003</v>
      </c>
      <c r="P42" s="18">
        <f>frq!C42</f>
        <v>1</v>
      </c>
      <c r="Q42" s="15">
        <f t="shared" si="29"/>
        <v>270.74400000000003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270.74400000000003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206.74400000000003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206.74400000000003</v>
      </c>
      <c r="AT42" s="8">
        <v>32</v>
      </c>
      <c r="AU42" s="8">
        <v>32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940</v>
      </c>
      <c r="G43" s="16">
        <f>'[3]14'!G45</f>
        <v>0</v>
      </c>
      <c r="H43" s="17">
        <f t="shared" si="27"/>
        <v>1260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32</v>
      </c>
      <c r="AU43" s="8">
        <v>32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940</v>
      </c>
      <c r="G44" s="16">
        <f>'[3]14'!G46</f>
        <v>0</v>
      </c>
      <c r="H44" s="17">
        <f t="shared" si="27"/>
        <v>1260</v>
      </c>
      <c r="I44" s="15">
        <f>'[3]14'!J46</f>
        <v>270.74400000000003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270.74400000000003</v>
      </c>
      <c r="P44" s="18">
        <f>frq!C44</f>
        <v>1</v>
      </c>
      <c r="Q44" s="15">
        <f t="shared" si="29"/>
        <v>270.74400000000003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270.74400000000003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206.74400000000003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206.74400000000003</v>
      </c>
      <c r="AT44" s="8">
        <v>32</v>
      </c>
      <c r="AU44" s="8">
        <v>32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940</v>
      </c>
      <c r="G45" s="16">
        <f>'[3]14'!G47</f>
        <v>0</v>
      </c>
      <c r="H45" s="17">
        <f t="shared" si="27"/>
        <v>1260</v>
      </c>
      <c r="I45" s="15">
        <f>'[3]14'!J47</f>
        <v>270.74400000000003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270.74400000000003</v>
      </c>
      <c r="P45" s="18">
        <f>frq!C45</f>
        <v>1</v>
      </c>
      <c r="Q45" s="15">
        <f t="shared" si="29"/>
        <v>270.74400000000003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270.74400000000003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206.74400000000003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206.74400000000003</v>
      </c>
      <c r="AT45" s="8">
        <v>32</v>
      </c>
      <c r="AU45" s="8">
        <v>32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940</v>
      </c>
      <c r="G46" s="16">
        <f>'[3]14'!G48</f>
        <v>0</v>
      </c>
      <c r="H46" s="17">
        <f t="shared" si="27"/>
        <v>1260</v>
      </c>
      <c r="I46" s="15">
        <f>'[3]14'!J48</f>
        <v>270.74400000000003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270.74400000000003</v>
      </c>
      <c r="P46" s="18">
        <f>frq!C46</f>
        <v>1</v>
      </c>
      <c r="Q46" s="15">
        <f t="shared" si="29"/>
        <v>270.74400000000003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270.74400000000003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206.74400000000003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206.74400000000003</v>
      </c>
      <c r="AT46" s="8">
        <v>32</v>
      </c>
      <c r="AU46" s="8">
        <v>32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32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940</v>
      </c>
      <c r="G47" s="16">
        <f>'[3]14'!G49</f>
        <v>0</v>
      </c>
      <c r="H47" s="17">
        <f t="shared" si="27"/>
        <v>1260</v>
      </c>
      <c r="I47" s="15">
        <f>'[3]14'!J49</f>
        <v>270.74400000000003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270.74400000000003</v>
      </c>
      <c r="P47" s="18">
        <f>frq!C47</f>
        <v>1</v>
      </c>
      <c r="Q47" s="15">
        <f t="shared" si="29"/>
        <v>270.74400000000003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270.74400000000003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206.74400000000003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206.74400000000003</v>
      </c>
      <c r="AT47" s="8">
        <v>32</v>
      </c>
      <c r="AU47" s="8">
        <v>32</v>
      </c>
      <c r="AW47" s="200">
        <v>32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32</v>
      </c>
      <c r="BD47" s="200">
        <v>32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940</v>
      </c>
      <c r="G48" s="16">
        <f>'[3]14'!G50</f>
        <v>0</v>
      </c>
      <c r="H48" s="17">
        <f t="shared" si="27"/>
        <v>1260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32</v>
      </c>
      <c r="AU48" s="8">
        <v>32</v>
      </c>
      <c r="AW48" s="200">
        <v>32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32</v>
      </c>
      <c r="BD48" s="200">
        <v>32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940</v>
      </c>
      <c r="G49" s="16">
        <f>'[3]14'!G51</f>
        <v>0</v>
      </c>
      <c r="H49" s="17">
        <f t="shared" si="27"/>
        <v>1260</v>
      </c>
      <c r="I49" s="15">
        <f>'[3]14'!J51</f>
        <v>270.74400000000003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270.74400000000003</v>
      </c>
      <c r="P49" s="18">
        <f>frq!C49</f>
        <v>1</v>
      </c>
      <c r="Q49" s="15">
        <f t="shared" si="29"/>
        <v>270.74400000000003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270.74400000000003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206.74400000000003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206.74400000000003</v>
      </c>
      <c r="AT49" s="8">
        <v>32</v>
      </c>
      <c r="AU49" s="8">
        <v>32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940</v>
      </c>
      <c r="G50" s="16">
        <f>'[3]14'!G52</f>
        <v>0</v>
      </c>
      <c r="H50" s="17">
        <f t="shared" si="27"/>
        <v>1260</v>
      </c>
      <c r="I50" s="15">
        <f>'[3]14'!J52</f>
        <v>270.74400000000003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270.74400000000003</v>
      </c>
      <c r="P50" s="18">
        <f>frq!C50</f>
        <v>1</v>
      </c>
      <c r="Q50" s="15">
        <f t="shared" si="29"/>
        <v>270.74400000000003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270.74400000000003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206.74400000000003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206.74400000000003</v>
      </c>
      <c r="AT50" s="8">
        <v>32</v>
      </c>
      <c r="AU50" s="8">
        <v>32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32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920</v>
      </c>
      <c r="G51" s="16">
        <f>'[3]14'!G53</f>
        <v>0</v>
      </c>
      <c r="H51" s="17">
        <f t="shared" si="27"/>
        <v>1240</v>
      </c>
      <c r="I51" s="15">
        <f>'[3]14'!J53</f>
        <v>270.74400000000003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270.74400000000003</v>
      </c>
      <c r="P51" s="18">
        <f>frq!C51</f>
        <v>1</v>
      </c>
      <c r="Q51" s="15">
        <f t="shared" si="29"/>
        <v>270.74400000000003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270.74400000000003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206.74400000000003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206.74400000000003</v>
      </c>
      <c r="AT51" s="8">
        <v>31.43</v>
      </c>
      <c r="AU51" s="8">
        <v>31.43</v>
      </c>
      <c r="AW51" s="200">
        <v>32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32</v>
      </c>
      <c r="BD51" s="200">
        <v>32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32</v>
      </c>
      <c r="BL51" s="8">
        <f t="shared" si="21"/>
        <v>31.43</v>
      </c>
      <c r="BM51" s="8">
        <f t="shared" si="22"/>
        <v>31.43</v>
      </c>
      <c r="BN51" s="8">
        <f t="shared" si="23"/>
        <v>32</v>
      </c>
      <c r="BO51" s="8">
        <f t="shared" si="24"/>
        <v>32</v>
      </c>
      <c r="BP51" s="182">
        <f t="shared" si="25"/>
        <v>-0.57000000000000028</v>
      </c>
      <c r="BQ51" s="182">
        <f t="shared" si="26"/>
        <v>-0.57000000000000028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920</v>
      </c>
      <c r="G52" s="16">
        <f>'[3]14'!G54</f>
        <v>0</v>
      </c>
      <c r="H52" s="17">
        <f t="shared" si="27"/>
        <v>1240</v>
      </c>
      <c r="I52" s="15">
        <f>'[3]14'!J54</f>
        <v>270.74400000000003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270.74400000000003</v>
      </c>
      <c r="P52" s="18">
        <f>frq!C52</f>
        <v>1</v>
      </c>
      <c r="Q52" s="15">
        <f t="shared" si="29"/>
        <v>270.74400000000003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270.74400000000003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206.74400000000003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206.74400000000003</v>
      </c>
      <c r="AT52" s="8">
        <v>31.43</v>
      </c>
      <c r="AU52" s="8">
        <v>31.43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32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32</v>
      </c>
      <c r="BL52" s="8">
        <f t="shared" si="21"/>
        <v>31.43</v>
      </c>
      <c r="BM52" s="8">
        <f t="shared" si="22"/>
        <v>31.43</v>
      </c>
      <c r="BN52" s="8">
        <f t="shared" si="23"/>
        <v>32</v>
      </c>
      <c r="BO52" s="8">
        <f t="shared" si="24"/>
        <v>32</v>
      </c>
      <c r="BP52" s="182">
        <f t="shared" si="25"/>
        <v>-0.57000000000000028</v>
      </c>
      <c r="BQ52" s="182">
        <f t="shared" si="26"/>
        <v>-0.57000000000000028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920</v>
      </c>
      <c r="G53" s="16">
        <f>'[3]14'!G55</f>
        <v>0</v>
      </c>
      <c r="H53" s="17">
        <f t="shared" si="27"/>
        <v>1240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32</v>
      </c>
      <c r="AU53" s="8">
        <v>32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32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920</v>
      </c>
      <c r="G54" s="16">
        <f>'[3]14'!G56</f>
        <v>0</v>
      </c>
      <c r="H54" s="17">
        <f t="shared" si="27"/>
        <v>1240</v>
      </c>
      <c r="I54" s="15">
        <f>'[3]14'!J56</f>
        <v>270.74400000000003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270.74400000000003</v>
      </c>
      <c r="P54" s="18">
        <f>frq!C54</f>
        <v>1</v>
      </c>
      <c r="Q54" s="15">
        <f t="shared" si="29"/>
        <v>270.74400000000003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270.74400000000003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206.74400000000003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206.74400000000003</v>
      </c>
      <c r="AT54" s="8">
        <v>31.43</v>
      </c>
      <c r="AU54" s="8">
        <v>31.43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32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32</v>
      </c>
      <c r="BL54" s="8">
        <f t="shared" si="21"/>
        <v>31.43</v>
      </c>
      <c r="BM54" s="8">
        <f t="shared" si="22"/>
        <v>31.43</v>
      </c>
      <c r="BN54" s="8">
        <f t="shared" si="23"/>
        <v>32</v>
      </c>
      <c r="BO54" s="8">
        <f t="shared" si="24"/>
        <v>32</v>
      </c>
      <c r="BP54" s="182">
        <f t="shared" si="25"/>
        <v>-0.57000000000000028</v>
      </c>
      <c r="BQ54" s="182">
        <f t="shared" si="26"/>
        <v>-0.57000000000000028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920</v>
      </c>
      <c r="G55" s="16">
        <f>'[3]14'!G57</f>
        <v>0</v>
      </c>
      <c r="H55" s="17">
        <f t="shared" si="27"/>
        <v>1240</v>
      </c>
      <c r="I55" s="15">
        <f>'[3]14'!J57</f>
        <v>270.74400000000003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270.74400000000003</v>
      </c>
      <c r="P55" s="18">
        <f>frq!C55</f>
        <v>1</v>
      </c>
      <c r="Q55" s="15">
        <f t="shared" si="29"/>
        <v>270.74400000000003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270.74400000000003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206.74400000000003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206.74400000000003</v>
      </c>
      <c r="AT55" s="8">
        <v>31.43</v>
      </c>
      <c r="AU55" s="8">
        <v>31.43</v>
      </c>
      <c r="AW55" s="200">
        <v>32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32</v>
      </c>
      <c r="BD55" s="200">
        <v>32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32</v>
      </c>
      <c r="BL55" s="8">
        <f t="shared" si="21"/>
        <v>31.43</v>
      </c>
      <c r="BM55" s="8">
        <f t="shared" si="22"/>
        <v>31.43</v>
      </c>
      <c r="BN55" s="8">
        <f t="shared" si="23"/>
        <v>32</v>
      </c>
      <c r="BO55" s="8">
        <f t="shared" si="24"/>
        <v>32</v>
      </c>
      <c r="BP55" s="182">
        <f t="shared" si="25"/>
        <v>-0.57000000000000028</v>
      </c>
      <c r="BQ55" s="182">
        <f t="shared" si="26"/>
        <v>-0.57000000000000028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920</v>
      </c>
      <c r="G56" s="16">
        <f>'[3]14'!G58</f>
        <v>0</v>
      </c>
      <c r="H56" s="17">
        <f t="shared" si="27"/>
        <v>1240</v>
      </c>
      <c r="I56" s="15">
        <f>'[3]14'!J58</f>
        <v>270.74400000000003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270.74400000000003</v>
      </c>
      <c r="P56" s="18">
        <f>frq!C56</f>
        <v>1</v>
      </c>
      <c r="Q56" s="15">
        <f t="shared" si="29"/>
        <v>270.74400000000003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270.74400000000003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206.74400000000003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206.74400000000003</v>
      </c>
      <c r="AT56" s="8">
        <v>31.43</v>
      </c>
      <c r="AU56" s="8">
        <v>31.43</v>
      </c>
      <c r="AW56" s="200">
        <v>32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32</v>
      </c>
      <c r="BD56" s="200">
        <v>32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32</v>
      </c>
      <c r="BL56" s="8">
        <f t="shared" si="21"/>
        <v>31.43</v>
      </c>
      <c r="BM56" s="8">
        <f t="shared" si="22"/>
        <v>31.43</v>
      </c>
      <c r="BN56" s="8">
        <f t="shared" si="23"/>
        <v>32</v>
      </c>
      <c r="BO56" s="8">
        <f t="shared" si="24"/>
        <v>32</v>
      </c>
      <c r="BP56" s="182">
        <f t="shared" si="25"/>
        <v>-0.57000000000000028</v>
      </c>
      <c r="BQ56" s="182">
        <f t="shared" si="26"/>
        <v>-0.57000000000000028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920</v>
      </c>
      <c r="G57" s="16">
        <f>'[3]14'!G59</f>
        <v>0</v>
      </c>
      <c r="H57" s="17">
        <f t="shared" si="27"/>
        <v>1240</v>
      </c>
      <c r="I57" s="15">
        <f>'[3]14'!J59</f>
        <v>270.74400000000003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270.74400000000003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270.74400000000003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270.74400000000003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206.74400000000003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206.74400000000003</v>
      </c>
      <c r="AT57" s="8">
        <v>31.43</v>
      </c>
      <c r="AU57" s="8">
        <v>31.43</v>
      </c>
      <c r="AW57" s="200">
        <v>32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32</v>
      </c>
      <c r="BD57" s="200">
        <v>32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32</v>
      </c>
      <c r="BL57" s="8">
        <f t="shared" si="21"/>
        <v>31.43</v>
      </c>
      <c r="BM57" s="8">
        <f t="shared" si="22"/>
        <v>31.43</v>
      </c>
      <c r="BN57" s="8">
        <f t="shared" si="23"/>
        <v>32</v>
      </c>
      <c r="BO57" s="8">
        <f t="shared" si="24"/>
        <v>32</v>
      </c>
      <c r="BP57" s="182">
        <f t="shared" si="25"/>
        <v>-0.57000000000000028</v>
      </c>
      <c r="BQ57" s="182">
        <f t="shared" si="26"/>
        <v>-0.57000000000000028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920</v>
      </c>
      <c r="G58" s="16">
        <f>'[3]14'!G60</f>
        <v>0</v>
      </c>
      <c r="H58" s="17">
        <f t="shared" si="27"/>
        <v>1240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32</v>
      </c>
      <c r="AU58" s="8">
        <v>32</v>
      </c>
      <c r="AW58" s="200">
        <v>32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32</v>
      </c>
      <c r="BD58" s="200">
        <v>32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920</v>
      </c>
      <c r="G59" s="16">
        <f>'[3]14'!G61</f>
        <v>0</v>
      </c>
      <c r="H59" s="17">
        <f t="shared" si="27"/>
        <v>1240</v>
      </c>
      <c r="I59" s="15">
        <f>'[3]14'!J61</f>
        <v>-10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-10</v>
      </c>
      <c r="P59" s="18">
        <f>frq!C59</f>
        <v>1</v>
      </c>
      <c r="Q59" s="15">
        <f t="shared" si="33"/>
        <v>-10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-10</v>
      </c>
      <c r="X59" s="8">
        <f t="shared" si="4"/>
        <v>-1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-1</v>
      </c>
      <c r="AE59" s="8">
        <f t="shared" si="11"/>
        <v>-1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-1</v>
      </c>
      <c r="AL59" s="8">
        <f t="shared" si="31"/>
        <v>-8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-8</v>
      </c>
      <c r="AT59" s="8">
        <v>31.43</v>
      </c>
      <c r="AU59" s="8">
        <v>31.43</v>
      </c>
      <c r="AW59" s="200">
        <v>-1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-1</v>
      </c>
      <c r="BD59" s="200">
        <v>-1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-1</v>
      </c>
      <c r="BL59" s="8">
        <f t="shared" si="21"/>
        <v>31.43</v>
      </c>
      <c r="BM59" s="8">
        <f t="shared" si="22"/>
        <v>31.43</v>
      </c>
      <c r="BN59" s="8">
        <f t="shared" si="23"/>
        <v>-1</v>
      </c>
      <c r="BO59" s="8">
        <f t="shared" si="24"/>
        <v>-1</v>
      </c>
      <c r="BP59" s="182">
        <f t="shared" si="25"/>
        <v>32.43</v>
      </c>
      <c r="BQ59" s="182">
        <f t="shared" si="26"/>
        <v>32.43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920</v>
      </c>
      <c r="G60" s="16">
        <f>'[3]14'!G62</f>
        <v>0</v>
      </c>
      <c r="H60" s="17">
        <f t="shared" si="27"/>
        <v>1240</v>
      </c>
      <c r="I60" s="15">
        <f>'[3]14'!J62</f>
        <v>30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30</v>
      </c>
      <c r="P60" s="18">
        <f>frq!C60</f>
        <v>1</v>
      </c>
      <c r="Q60" s="15">
        <f t="shared" si="33"/>
        <v>30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</v>
      </c>
      <c r="X60" s="8">
        <f t="shared" si="4"/>
        <v>-1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-1</v>
      </c>
      <c r="AE60" s="8">
        <f t="shared" si="11"/>
        <v>-1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-1</v>
      </c>
      <c r="AL60" s="8">
        <f t="shared" si="31"/>
        <v>32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32</v>
      </c>
      <c r="AT60" s="8">
        <v>31.43</v>
      </c>
      <c r="AU60" s="8">
        <v>31.43</v>
      </c>
      <c r="AW60" s="200">
        <v>-1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-1</v>
      </c>
      <c r="BD60" s="200">
        <v>-1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-1</v>
      </c>
      <c r="BL60" s="8">
        <f t="shared" si="21"/>
        <v>31.43</v>
      </c>
      <c r="BM60" s="8">
        <f t="shared" si="22"/>
        <v>31.43</v>
      </c>
      <c r="BN60" s="8">
        <f t="shared" si="23"/>
        <v>-1</v>
      </c>
      <c r="BO60" s="8">
        <f t="shared" si="24"/>
        <v>-1</v>
      </c>
      <c r="BP60" s="182">
        <f t="shared" si="25"/>
        <v>32.43</v>
      </c>
      <c r="BQ60" s="182">
        <f t="shared" si="26"/>
        <v>32.43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920</v>
      </c>
      <c r="G61" s="16">
        <f>'[3]14'!G63</f>
        <v>0</v>
      </c>
      <c r="H61" s="17">
        <f t="shared" si="27"/>
        <v>1240</v>
      </c>
      <c r="I61" s="15">
        <f>'[3]14'!J63</f>
        <v>30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30</v>
      </c>
      <c r="P61" s="18">
        <f>frq!C61</f>
        <v>1</v>
      </c>
      <c r="Q61" s="15">
        <f t="shared" si="33"/>
        <v>30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</v>
      </c>
      <c r="X61" s="8">
        <f t="shared" si="4"/>
        <v>-1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-1</v>
      </c>
      <c r="AE61" s="8">
        <f t="shared" si="11"/>
        <v>-1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-1</v>
      </c>
      <c r="AL61" s="8">
        <f t="shared" si="31"/>
        <v>32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32</v>
      </c>
      <c r="AT61" s="8">
        <v>31.43</v>
      </c>
      <c r="AU61" s="8">
        <v>31.43</v>
      </c>
      <c r="AW61" s="201">
        <v>-1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-1</v>
      </c>
      <c r="BD61" s="201">
        <v>-1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-1</v>
      </c>
      <c r="BL61" s="8">
        <f t="shared" si="21"/>
        <v>31.43</v>
      </c>
      <c r="BM61" s="8">
        <f t="shared" si="22"/>
        <v>31.43</v>
      </c>
      <c r="BN61" s="8">
        <f t="shared" si="23"/>
        <v>-1</v>
      </c>
      <c r="BO61" s="8">
        <f t="shared" si="24"/>
        <v>-1</v>
      </c>
      <c r="BP61" s="182">
        <f t="shared" si="25"/>
        <v>32.43</v>
      </c>
      <c r="BQ61" s="182">
        <f t="shared" si="26"/>
        <v>32.43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920</v>
      </c>
      <c r="G62" s="16">
        <f>'[3]14'!G64</f>
        <v>0</v>
      </c>
      <c r="H62" s="17">
        <f t="shared" si="27"/>
        <v>1240</v>
      </c>
      <c r="I62" s="15">
        <f>'[3]14'!J64</f>
        <v>30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30</v>
      </c>
      <c r="P62" s="18">
        <f>frq!C62</f>
        <v>1</v>
      </c>
      <c r="Q62" s="15">
        <f t="shared" si="33"/>
        <v>30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</v>
      </c>
      <c r="X62" s="8">
        <f t="shared" si="4"/>
        <v>-1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-1</v>
      </c>
      <c r="AE62" s="8">
        <f t="shared" si="11"/>
        <v>-1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-1</v>
      </c>
      <c r="AL62" s="8">
        <f t="shared" ref="AL62:AN98" si="35">Q62-X62-AE62</f>
        <v>32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32</v>
      </c>
      <c r="AT62" s="8">
        <v>31.43</v>
      </c>
      <c r="AU62" s="8">
        <v>31.43</v>
      </c>
      <c r="AW62" s="201">
        <v>-1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-1</v>
      </c>
      <c r="BD62" s="201">
        <v>-1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-1</v>
      </c>
      <c r="BL62" s="8">
        <f t="shared" si="21"/>
        <v>31.43</v>
      </c>
      <c r="BM62" s="8">
        <f t="shared" si="22"/>
        <v>31.43</v>
      </c>
      <c r="BN62" s="8">
        <f t="shared" si="23"/>
        <v>-1</v>
      </c>
      <c r="BO62" s="8">
        <f t="shared" si="24"/>
        <v>-1</v>
      </c>
      <c r="BP62" s="182">
        <f t="shared" si="25"/>
        <v>32.43</v>
      </c>
      <c r="BQ62" s="182">
        <f t="shared" si="26"/>
        <v>32.43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920</v>
      </c>
      <c r="G63" s="16">
        <f>'[3]14'!G65</f>
        <v>0</v>
      </c>
      <c r="H63" s="17">
        <f t="shared" si="27"/>
        <v>1240</v>
      </c>
      <c r="I63" s="15">
        <f>'[3]14'!J65</f>
        <v>30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30</v>
      </c>
      <c r="P63" s="18">
        <f>frq!C63</f>
        <v>1</v>
      </c>
      <c r="Q63" s="15">
        <f t="shared" si="33"/>
        <v>30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</v>
      </c>
      <c r="X63" s="8">
        <f t="shared" si="4"/>
        <v>-1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-1</v>
      </c>
      <c r="AE63" s="8">
        <f t="shared" si="11"/>
        <v>-1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-1</v>
      </c>
      <c r="AL63" s="8">
        <f t="shared" si="35"/>
        <v>32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32</v>
      </c>
      <c r="AT63" s="8">
        <v>32</v>
      </c>
      <c r="AU63" s="8">
        <v>32</v>
      </c>
      <c r="AW63" s="200">
        <v>-1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-1</v>
      </c>
      <c r="BD63" s="200">
        <v>-1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-1</v>
      </c>
      <c r="BL63" s="8">
        <f t="shared" si="21"/>
        <v>32</v>
      </c>
      <c r="BM63" s="8">
        <f t="shared" si="22"/>
        <v>32</v>
      </c>
      <c r="BN63" s="8">
        <f t="shared" si="23"/>
        <v>-1</v>
      </c>
      <c r="BO63" s="8">
        <f t="shared" si="24"/>
        <v>-1</v>
      </c>
      <c r="BP63" s="182">
        <f t="shared" si="25"/>
        <v>33</v>
      </c>
      <c r="BQ63" s="182">
        <f t="shared" si="26"/>
        <v>33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920</v>
      </c>
      <c r="G64" s="16">
        <f>'[3]14'!G66</f>
        <v>0</v>
      </c>
      <c r="H64" s="17">
        <f t="shared" si="27"/>
        <v>1240</v>
      </c>
      <c r="I64" s="15">
        <f>'[3]14'!J66</f>
        <v>30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30</v>
      </c>
      <c r="P64" s="18">
        <f>frq!C64</f>
        <v>1</v>
      </c>
      <c r="Q64" s="15">
        <f t="shared" si="33"/>
        <v>30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</v>
      </c>
      <c r="X64" s="8">
        <f t="shared" si="4"/>
        <v>-1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-1</v>
      </c>
      <c r="AE64" s="8">
        <f t="shared" si="11"/>
        <v>-1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-1</v>
      </c>
      <c r="AL64" s="8">
        <f t="shared" si="35"/>
        <v>32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32</v>
      </c>
      <c r="AT64" s="8">
        <v>29.5</v>
      </c>
      <c r="AU64" s="8">
        <v>29.5</v>
      </c>
      <c r="AW64" s="200">
        <v>-1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-1</v>
      </c>
      <c r="BD64" s="200">
        <v>-1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-1</v>
      </c>
      <c r="BL64" s="8">
        <f t="shared" si="21"/>
        <v>29.5</v>
      </c>
      <c r="BM64" s="8">
        <f t="shared" si="22"/>
        <v>29.5</v>
      </c>
      <c r="BN64" s="8">
        <f t="shared" si="23"/>
        <v>-1</v>
      </c>
      <c r="BO64" s="8">
        <f t="shared" si="24"/>
        <v>-1</v>
      </c>
      <c r="BP64" s="182">
        <f t="shared" si="25"/>
        <v>30.5</v>
      </c>
      <c r="BQ64" s="182">
        <f t="shared" si="26"/>
        <v>30.5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920</v>
      </c>
      <c r="G65" s="16">
        <f>'[3]14'!G67</f>
        <v>0</v>
      </c>
      <c r="H65" s="17">
        <f t="shared" si="27"/>
        <v>1240</v>
      </c>
      <c r="I65" s="15">
        <f>'[3]14'!J67</f>
        <v>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70</v>
      </c>
      <c r="P65" s="18">
        <f>frq!C65</f>
        <v>1</v>
      </c>
      <c r="Q65" s="15">
        <f t="shared" si="33"/>
        <v>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70</v>
      </c>
      <c r="X65" s="8">
        <f t="shared" si="4"/>
        <v>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7</v>
      </c>
      <c r="AE65" s="8">
        <f t="shared" si="11"/>
        <v>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7</v>
      </c>
      <c r="AL65" s="8">
        <f t="shared" si="35"/>
        <v>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56</v>
      </c>
      <c r="AT65" s="8">
        <v>29.5</v>
      </c>
      <c r="AU65" s="8">
        <v>29.5</v>
      </c>
      <c r="AW65" s="200">
        <v>7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7</v>
      </c>
      <c r="BD65" s="200">
        <v>7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7</v>
      </c>
      <c r="BL65" s="8">
        <f t="shared" si="21"/>
        <v>29.5</v>
      </c>
      <c r="BM65" s="8">
        <f t="shared" si="22"/>
        <v>29.5</v>
      </c>
      <c r="BN65" s="8">
        <f t="shared" si="23"/>
        <v>7</v>
      </c>
      <c r="BO65" s="8">
        <f t="shared" si="24"/>
        <v>7</v>
      </c>
      <c r="BP65" s="182">
        <f t="shared" si="25"/>
        <v>22.5</v>
      </c>
      <c r="BQ65" s="182">
        <f t="shared" si="26"/>
        <v>22.5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920</v>
      </c>
      <c r="G66" s="16">
        <f>'[3]14'!G68</f>
        <v>0</v>
      </c>
      <c r="H66" s="17">
        <f t="shared" si="27"/>
        <v>1240</v>
      </c>
      <c r="I66" s="15">
        <f>'[3]14'!J68</f>
        <v>200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200</v>
      </c>
      <c r="P66" s="18">
        <f>frq!C66</f>
        <v>1</v>
      </c>
      <c r="Q66" s="15">
        <f t="shared" si="33"/>
        <v>200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200</v>
      </c>
      <c r="X66" s="8">
        <f t="shared" si="4"/>
        <v>20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</v>
      </c>
      <c r="AE66" s="8">
        <f t="shared" si="11"/>
        <v>20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</v>
      </c>
      <c r="AL66" s="8">
        <f t="shared" si="35"/>
        <v>160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160</v>
      </c>
      <c r="AT66" s="8">
        <v>29.5</v>
      </c>
      <c r="AU66" s="8">
        <v>29.5</v>
      </c>
      <c r="AW66" s="200">
        <v>20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20</v>
      </c>
      <c r="BD66" s="200">
        <v>20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20</v>
      </c>
      <c r="BL66" s="8">
        <f t="shared" si="21"/>
        <v>29.5</v>
      </c>
      <c r="BM66" s="8">
        <f t="shared" si="22"/>
        <v>29.5</v>
      </c>
      <c r="BN66" s="8">
        <f t="shared" si="23"/>
        <v>20</v>
      </c>
      <c r="BO66" s="8">
        <f t="shared" si="24"/>
        <v>20</v>
      </c>
      <c r="BP66" s="182">
        <f t="shared" si="25"/>
        <v>9.5</v>
      </c>
      <c r="BQ66" s="182">
        <f t="shared" si="26"/>
        <v>9.5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920</v>
      </c>
      <c r="G67" s="16">
        <f>'[3]14'!G69</f>
        <v>0</v>
      </c>
      <c r="H67" s="17">
        <f t="shared" si="27"/>
        <v>1240</v>
      </c>
      <c r="I67" s="15">
        <f>'[3]14'!J69</f>
        <v>270.74400000000003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270.74400000000003</v>
      </c>
      <c r="P67" s="18">
        <f>frq!C67</f>
        <v>1</v>
      </c>
      <c r="Q67" s="15">
        <f t="shared" si="33"/>
        <v>270.74400000000003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270.74400000000003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206.74400000000003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206.74400000000003</v>
      </c>
      <c r="AT67" s="8">
        <v>32</v>
      </c>
      <c r="AU67" s="8">
        <v>32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920</v>
      </c>
      <c r="G68" s="16">
        <f>'[3]14'!G70</f>
        <v>0</v>
      </c>
      <c r="H68" s="17">
        <f t="shared" si="27"/>
        <v>1240</v>
      </c>
      <c r="I68" s="15">
        <f>'[3]14'!J70</f>
        <v>249.744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249.744</v>
      </c>
      <c r="P68" s="18">
        <f>frq!C68</f>
        <v>1</v>
      </c>
      <c r="Q68" s="15">
        <f t="shared" si="33"/>
        <v>249.744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249.744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185.744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185.744</v>
      </c>
      <c r="AT68" s="8">
        <v>32</v>
      </c>
      <c r="AU68" s="8">
        <v>32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920</v>
      </c>
      <c r="G69" s="16">
        <f>'[3]14'!G71</f>
        <v>0</v>
      </c>
      <c r="H69" s="17">
        <f t="shared" ref="H69:H98" si="59">SUM(B69:G69)</f>
        <v>1240</v>
      </c>
      <c r="I69" s="15">
        <f>'[3]14'!J71</f>
        <v>270.74400000000003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270.74400000000003</v>
      </c>
      <c r="P69" s="18">
        <f>frq!C69</f>
        <v>1</v>
      </c>
      <c r="Q69" s="15">
        <f t="shared" si="33"/>
        <v>270.74400000000003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270.74400000000003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206.74400000000003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206.74400000000003</v>
      </c>
      <c r="AT69" s="8">
        <v>32</v>
      </c>
      <c r="AU69" s="8">
        <v>32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920</v>
      </c>
      <c r="G70" s="16">
        <f>'[3]14'!G72</f>
        <v>0</v>
      </c>
      <c r="H70" s="17">
        <f t="shared" si="59"/>
        <v>1240</v>
      </c>
      <c r="I70" s="15">
        <f>'[3]14'!J72</f>
        <v>270.74400000000003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270.74400000000003</v>
      </c>
      <c r="P70" s="18">
        <f>frq!C70</f>
        <v>1</v>
      </c>
      <c r="Q70" s="15">
        <f t="shared" si="33"/>
        <v>270.74400000000003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270.74400000000003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206.74400000000003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206.74400000000003</v>
      </c>
      <c r="AT70" s="8">
        <v>32</v>
      </c>
      <c r="AU70" s="8">
        <v>32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920</v>
      </c>
      <c r="G71" s="16">
        <f>'[3]14'!G73</f>
        <v>0</v>
      </c>
      <c r="H71" s="17">
        <f t="shared" si="59"/>
        <v>1240</v>
      </c>
      <c r="I71" s="15">
        <f>'[3]14'!J73</f>
        <v>270.74400000000003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270.74400000000003</v>
      </c>
      <c r="P71" s="18">
        <f>frq!C71</f>
        <v>1</v>
      </c>
      <c r="Q71" s="15">
        <f t="shared" si="33"/>
        <v>270.74400000000003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270.74400000000003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206.74400000000003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206.74400000000003</v>
      </c>
      <c r="AT71" s="8">
        <v>32</v>
      </c>
      <c r="AU71" s="8">
        <v>32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920</v>
      </c>
      <c r="G72" s="16">
        <f>'[3]14'!G74</f>
        <v>0</v>
      </c>
      <c r="H72" s="17">
        <f t="shared" si="59"/>
        <v>1240</v>
      </c>
      <c r="I72" s="15">
        <f>'[3]14'!J74</f>
        <v>270.74400000000003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270.74400000000003</v>
      </c>
      <c r="P72" s="18">
        <f>frq!C72</f>
        <v>1</v>
      </c>
      <c r="Q72" s="15">
        <f t="shared" si="33"/>
        <v>270.74400000000003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270.74400000000003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206.74400000000003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206.74400000000003</v>
      </c>
      <c r="AT72" s="8">
        <v>32</v>
      </c>
      <c r="AU72" s="8">
        <v>32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920</v>
      </c>
      <c r="G73" s="16">
        <f>'[3]14'!G75</f>
        <v>0</v>
      </c>
      <c r="H73" s="17">
        <f t="shared" si="59"/>
        <v>1240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32</v>
      </c>
      <c r="AU73" s="8">
        <v>32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920</v>
      </c>
      <c r="G74" s="16">
        <f>'[3]14'!G76</f>
        <v>0</v>
      </c>
      <c r="H74" s="17">
        <f t="shared" si="59"/>
        <v>1240</v>
      </c>
      <c r="I74" s="15">
        <f>'[3]14'!J76</f>
        <v>270.74400000000003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270.74400000000003</v>
      </c>
      <c r="P74" s="18">
        <f>frq!C74</f>
        <v>1</v>
      </c>
      <c r="Q74" s="15">
        <f t="shared" si="33"/>
        <v>270.74400000000003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270.74400000000003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206.74400000000003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206.74400000000003</v>
      </c>
      <c r="AT74" s="8">
        <v>32</v>
      </c>
      <c r="AU74" s="8">
        <v>32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940</v>
      </c>
      <c r="G75" s="16">
        <f>'[3]14'!G77</f>
        <v>0</v>
      </c>
      <c r="H75" s="17">
        <f t="shared" si="59"/>
        <v>1260</v>
      </c>
      <c r="I75" s="15">
        <f>'[3]14'!J77</f>
        <v>270.74400000000003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270.74400000000003</v>
      </c>
      <c r="P75" s="18">
        <f>frq!C75</f>
        <v>1</v>
      </c>
      <c r="Q75" s="15">
        <f t="shared" si="33"/>
        <v>270.74400000000003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270.74400000000003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206.74400000000003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206.74400000000003</v>
      </c>
      <c r="AT75" s="8">
        <v>32</v>
      </c>
      <c r="AU75" s="8">
        <v>32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940</v>
      </c>
      <c r="G76" s="16">
        <f>'[3]14'!G78</f>
        <v>0</v>
      </c>
      <c r="H76" s="17">
        <f t="shared" si="59"/>
        <v>1260</v>
      </c>
      <c r="I76" s="15">
        <f>'[3]14'!J78</f>
        <v>290.34399999999999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290.34399999999999</v>
      </c>
      <c r="P76" s="18">
        <f>frq!C76</f>
        <v>1</v>
      </c>
      <c r="Q76" s="15">
        <f t="shared" si="33"/>
        <v>290.34399999999999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290.34399999999999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226.34399999999999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226.34399999999999</v>
      </c>
      <c r="AT76" s="8">
        <v>32</v>
      </c>
      <c r="AU76" s="8">
        <v>32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940</v>
      </c>
      <c r="G77" s="16">
        <f>'[3]14'!G79</f>
        <v>0</v>
      </c>
      <c r="H77" s="17">
        <f t="shared" si="59"/>
        <v>1260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206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206</v>
      </c>
      <c r="AT77" s="8">
        <v>32</v>
      </c>
      <c r="AU77" s="8">
        <v>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940</v>
      </c>
      <c r="G78" s="16">
        <f>'[3]14'!G80</f>
        <v>0</v>
      </c>
      <c r="H78" s="17">
        <f t="shared" si="59"/>
        <v>1260</v>
      </c>
      <c r="I78" s="15">
        <f>'[3]14'!J80</f>
        <v>270.74400000000003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270.74400000000003</v>
      </c>
      <c r="P78" s="18">
        <f>frq!C78</f>
        <v>1</v>
      </c>
      <c r="Q78" s="15">
        <f t="shared" si="33"/>
        <v>270.74400000000003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270.74400000000003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206.74400000000003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206.74400000000003</v>
      </c>
      <c r="AT78" s="8">
        <v>32</v>
      </c>
      <c r="AU78" s="8">
        <v>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940</v>
      </c>
      <c r="G79" s="16">
        <f>'[3]14'!G81</f>
        <v>0</v>
      </c>
      <c r="H79" s="17">
        <f t="shared" si="59"/>
        <v>1260</v>
      </c>
      <c r="I79" s="15">
        <f>'[3]14'!J81</f>
        <v>270.74400000000003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270.74400000000003</v>
      </c>
      <c r="P79" s="18">
        <f>frq!C79</f>
        <v>1</v>
      </c>
      <c r="Q79" s="15">
        <f t="shared" si="33"/>
        <v>270.74400000000003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270.74400000000003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206.74400000000003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206.74400000000003</v>
      </c>
      <c r="AT79" s="8">
        <v>32</v>
      </c>
      <c r="AU79" s="8">
        <v>32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940</v>
      </c>
      <c r="G80" s="16">
        <f>'[3]14'!G82</f>
        <v>0</v>
      </c>
      <c r="H80" s="17">
        <f t="shared" si="59"/>
        <v>1260</v>
      </c>
      <c r="I80" s="15">
        <f>'[3]14'!J82</f>
        <v>270.74400000000003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270.74400000000003</v>
      </c>
      <c r="P80" s="18">
        <f>frq!C80</f>
        <v>1</v>
      </c>
      <c r="Q80" s="15">
        <f t="shared" si="33"/>
        <v>270.74400000000003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270.74400000000003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206.74400000000003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206.74400000000003</v>
      </c>
      <c r="AT80" s="8">
        <v>32</v>
      </c>
      <c r="AU80" s="8">
        <v>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940</v>
      </c>
      <c r="G81" s="16">
        <f>'[3]14'!G83</f>
        <v>0</v>
      </c>
      <c r="H81" s="17">
        <f t="shared" si="59"/>
        <v>1260</v>
      </c>
      <c r="I81" s="15">
        <f>'[3]14'!J83</f>
        <v>270.74400000000003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270.74400000000003</v>
      </c>
      <c r="P81" s="18">
        <f>frq!C81</f>
        <v>1</v>
      </c>
      <c r="Q81" s="15">
        <f t="shared" si="33"/>
        <v>270.74400000000003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270.74400000000003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206.74400000000003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206.74400000000003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940</v>
      </c>
      <c r="G82" s="16">
        <f>'[3]14'!G84</f>
        <v>0</v>
      </c>
      <c r="H82" s="17">
        <f t="shared" si="59"/>
        <v>1260</v>
      </c>
      <c r="I82" s="15">
        <f>'[3]14'!J84</f>
        <v>270.74400000000003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270.74400000000003</v>
      </c>
      <c r="P82" s="18">
        <f>frq!C82</f>
        <v>1</v>
      </c>
      <c r="Q82" s="15">
        <f t="shared" si="33"/>
        <v>270.74400000000003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270.74400000000003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206.74400000000003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206.74400000000003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940</v>
      </c>
      <c r="G83" s="16">
        <f>'[3]14'!G85</f>
        <v>0</v>
      </c>
      <c r="H83" s="17">
        <f t="shared" si="59"/>
        <v>1260</v>
      </c>
      <c r="I83" s="15">
        <f>'[3]14'!J85</f>
        <v>270.74400000000003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270.74400000000003</v>
      </c>
      <c r="P83" s="18">
        <f>frq!C83</f>
        <v>1</v>
      </c>
      <c r="Q83" s="15">
        <f t="shared" si="33"/>
        <v>270.74400000000003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270.74400000000003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206.74400000000003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206.74400000000003</v>
      </c>
      <c r="AT83" s="8">
        <v>32</v>
      </c>
      <c r="AU83" s="8">
        <v>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940</v>
      </c>
      <c r="G84" s="16">
        <f>'[3]14'!G86</f>
        <v>0</v>
      </c>
      <c r="H84" s="17">
        <f t="shared" si="59"/>
        <v>1260</v>
      </c>
      <c r="I84" s="15">
        <f>'[3]14'!J86</f>
        <v>300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31.96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31.96</v>
      </c>
      <c r="AE84" s="8">
        <f t="shared" si="43"/>
        <v>31.96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31.96</v>
      </c>
      <c r="AL84" s="8">
        <f t="shared" si="35"/>
        <v>236.08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236.08</v>
      </c>
      <c r="AT84" s="8">
        <v>31.96</v>
      </c>
      <c r="AU84" s="8">
        <v>31.96</v>
      </c>
      <c r="AW84" s="200">
        <v>31.96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31.96</v>
      </c>
      <c r="BD84" s="200">
        <v>31.96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31.96</v>
      </c>
      <c r="BL84" s="8">
        <f t="shared" si="53"/>
        <v>31.96</v>
      </c>
      <c r="BM84" s="8">
        <f t="shared" si="54"/>
        <v>31.96</v>
      </c>
      <c r="BN84" s="8">
        <f t="shared" si="55"/>
        <v>31.96</v>
      </c>
      <c r="BO84" s="8">
        <f t="shared" si="56"/>
        <v>31.96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940</v>
      </c>
      <c r="G85" s="16">
        <f>'[3]14'!G87</f>
        <v>0</v>
      </c>
      <c r="H85" s="17">
        <f t="shared" si="59"/>
        <v>1260</v>
      </c>
      <c r="I85" s="15">
        <f>'[3]14'!J87</f>
        <v>300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31.96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31.96</v>
      </c>
      <c r="AE85" s="8">
        <f t="shared" si="43"/>
        <v>31.96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31.96</v>
      </c>
      <c r="AL85" s="8">
        <f t="shared" si="35"/>
        <v>236.08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236.08</v>
      </c>
      <c r="AT85" s="8">
        <v>31.96</v>
      </c>
      <c r="AU85" s="8">
        <v>31.96</v>
      </c>
      <c r="AW85" s="200">
        <v>31.96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31.96</v>
      </c>
      <c r="BD85" s="200">
        <v>31.96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31.96</v>
      </c>
      <c r="BL85" s="8">
        <f t="shared" si="53"/>
        <v>31.96</v>
      </c>
      <c r="BM85" s="8">
        <f t="shared" si="54"/>
        <v>31.96</v>
      </c>
      <c r="BN85" s="8">
        <f t="shared" si="55"/>
        <v>31.96</v>
      </c>
      <c r="BO85" s="8">
        <f t="shared" si="56"/>
        <v>31.96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940</v>
      </c>
      <c r="G86" s="16">
        <f>'[3]14'!G88</f>
        <v>0</v>
      </c>
      <c r="H86" s="17">
        <f t="shared" si="59"/>
        <v>1260</v>
      </c>
      <c r="I86" s="15">
        <f>'[3]14'!J88</f>
        <v>300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31.96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31.96</v>
      </c>
      <c r="AE86" s="8">
        <f t="shared" si="43"/>
        <v>31.96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31.96</v>
      </c>
      <c r="AL86" s="8">
        <f t="shared" si="35"/>
        <v>236.08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236.08</v>
      </c>
      <c r="AT86" s="8">
        <v>31.96</v>
      </c>
      <c r="AU86" s="8">
        <v>31.96</v>
      </c>
      <c r="AW86" s="200">
        <v>31.96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31.96</v>
      </c>
      <c r="BD86" s="200">
        <v>31.96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31.96</v>
      </c>
      <c r="BL86" s="8">
        <f t="shared" si="53"/>
        <v>31.96</v>
      </c>
      <c r="BM86" s="8">
        <f t="shared" si="54"/>
        <v>31.96</v>
      </c>
      <c r="BN86" s="8">
        <f t="shared" si="55"/>
        <v>31.96</v>
      </c>
      <c r="BO86" s="8">
        <f t="shared" si="56"/>
        <v>31.96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940</v>
      </c>
      <c r="G87" s="16">
        <f>'[3]14'!G89</f>
        <v>0</v>
      </c>
      <c r="H87" s="17">
        <f t="shared" si="59"/>
        <v>1260</v>
      </c>
      <c r="I87" s="15">
        <f>'[3]14'!J89</f>
        <v>300.36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300.36</v>
      </c>
      <c r="P87" s="18">
        <f>frq!C87</f>
        <v>1</v>
      </c>
      <c r="Q87" s="15">
        <f t="shared" si="33"/>
        <v>300.36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300.36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236.36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236.36</v>
      </c>
      <c r="AT87" s="8">
        <v>32</v>
      </c>
      <c r="AU87" s="8">
        <v>32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940</v>
      </c>
      <c r="G88" s="16">
        <f>'[3]14'!G90</f>
        <v>0</v>
      </c>
      <c r="H88" s="17">
        <f t="shared" si="59"/>
        <v>1260</v>
      </c>
      <c r="I88" s="15">
        <f>'[3]14'!J90</f>
        <v>300.36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300.36</v>
      </c>
      <c r="P88" s="18">
        <f>frq!C88</f>
        <v>1</v>
      </c>
      <c r="Q88" s="15">
        <f t="shared" si="33"/>
        <v>300.36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300.36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236.36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236.36</v>
      </c>
      <c r="AT88" s="8">
        <v>32</v>
      </c>
      <c r="AU88" s="8">
        <v>32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940</v>
      </c>
      <c r="G89" s="16">
        <f>'[3]14'!G91</f>
        <v>0</v>
      </c>
      <c r="H89" s="17">
        <f t="shared" si="59"/>
        <v>1260</v>
      </c>
      <c r="I89" s="15">
        <f>'[3]14'!J91</f>
        <v>300.36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300.36</v>
      </c>
      <c r="P89" s="18">
        <f>frq!C89</f>
        <v>1</v>
      </c>
      <c r="Q89" s="15">
        <f t="shared" si="33"/>
        <v>300.36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300.36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236.36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236.36</v>
      </c>
      <c r="AT89" s="8">
        <v>32</v>
      </c>
      <c r="AU89" s="8">
        <v>32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940</v>
      </c>
      <c r="G90" s="16">
        <f>'[3]14'!G92</f>
        <v>0</v>
      </c>
      <c r="H90" s="17">
        <f t="shared" si="59"/>
        <v>1260</v>
      </c>
      <c r="I90" s="15">
        <f>'[3]14'!J92</f>
        <v>300.36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300.36</v>
      </c>
      <c r="P90" s="18">
        <f>frq!C90</f>
        <v>1</v>
      </c>
      <c r="Q90" s="15">
        <f t="shared" si="33"/>
        <v>300.36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300.36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236.36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236.36</v>
      </c>
      <c r="AT90" s="8">
        <v>32</v>
      </c>
      <c r="AU90" s="8">
        <v>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940</v>
      </c>
      <c r="G91" s="16">
        <f>'[3]14'!G93</f>
        <v>0</v>
      </c>
      <c r="H91" s="17">
        <f t="shared" si="59"/>
        <v>1260</v>
      </c>
      <c r="I91" s="15">
        <f>'[3]14'!J93</f>
        <v>300.36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300.36</v>
      </c>
      <c r="P91" s="18">
        <f>frq!C91</f>
        <v>1</v>
      </c>
      <c r="Q91" s="15">
        <f t="shared" si="33"/>
        <v>300.36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236.36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236.36</v>
      </c>
      <c r="AT91" s="8">
        <v>32</v>
      </c>
      <c r="AU91" s="8">
        <v>32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940</v>
      </c>
      <c r="G92" s="16">
        <f>'[3]14'!G94</f>
        <v>0</v>
      </c>
      <c r="H92" s="17">
        <f t="shared" si="59"/>
        <v>1260</v>
      </c>
      <c r="I92" s="15">
        <f>'[3]14'!J94</f>
        <v>300.36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300.36</v>
      </c>
      <c r="P92" s="18">
        <f>frq!C92</f>
        <v>1</v>
      </c>
      <c r="Q92" s="15">
        <f t="shared" si="33"/>
        <v>300.36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236.36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236.36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940</v>
      </c>
      <c r="G93" s="16">
        <f>'[3]14'!G95</f>
        <v>0</v>
      </c>
      <c r="H93" s="17">
        <f t="shared" si="59"/>
        <v>1260</v>
      </c>
      <c r="I93" s="15">
        <f>'[3]14'!J95</f>
        <v>300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31.96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31.96</v>
      </c>
      <c r="AE93" s="8">
        <f t="shared" si="43"/>
        <v>31.96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31.96</v>
      </c>
      <c r="AL93" s="8">
        <f t="shared" si="35"/>
        <v>236.08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236.08</v>
      </c>
      <c r="AT93" s="8">
        <v>32</v>
      </c>
      <c r="AU93" s="8">
        <v>32</v>
      </c>
      <c r="AW93" s="200">
        <v>31.96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31.96</v>
      </c>
      <c r="BD93" s="200">
        <v>31.96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31.96</v>
      </c>
      <c r="BL93" s="8">
        <f t="shared" si="53"/>
        <v>32</v>
      </c>
      <c r="BM93" s="8">
        <f t="shared" si="54"/>
        <v>32</v>
      </c>
      <c r="BN93" s="8">
        <f t="shared" si="55"/>
        <v>31.96</v>
      </c>
      <c r="BO93" s="8">
        <f t="shared" si="56"/>
        <v>31.96</v>
      </c>
      <c r="BP93" s="182">
        <f t="shared" si="57"/>
        <v>3.9999999999999147E-2</v>
      </c>
      <c r="BQ93" s="182">
        <f t="shared" si="58"/>
        <v>3.9999999999999147E-2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940</v>
      </c>
      <c r="G94" s="16">
        <f>'[3]14'!G96</f>
        <v>0</v>
      </c>
      <c r="H94" s="17">
        <f t="shared" si="59"/>
        <v>1260</v>
      </c>
      <c r="I94" s="15">
        <f>'[3]14'!J96</f>
        <v>300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31.96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31.96</v>
      </c>
      <c r="AE94" s="8">
        <f t="shared" si="43"/>
        <v>31.96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31.96</v>
      </c>
      <c r="AL94" s="8">
        <f t="shared" si="35"/>
        <v>236.08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236.08</v>
      </c>
      <c r="AT94" s="8">
        <v>32</v>
      </c>
      <c r="AU94" s="8">
        <v>32</v>
      </c>
      <c r="AW94" s="200">
        <v>31.96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31.96</v>
      </c>
      <c r="BD94" s="200">
        <v>31.96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31.96</v>
      </c>
      <c r="BL94" s="8">
        <f t="shared" si="53"/>
        <v>32</v>
      </c>
      <c r="BM94" s="8">
        <f t="shared" si="54"/>
        <v>32</v>
      </c>
      <c r="BN94" s="8">
        <f t="shared" si="55"/>
        <v>31.96</v>
      </c>
      <c r="BO94" s="8">
        <f t="shared" si="56"/>
        <v>31.96</v>
      </c>
      <c r="BP94" s="182">
        <f t="shared" si="57"/>
        <v>3.9999999999999147E-2</v>
      </c>
      <c r="BQ94" s="182">
        <f t="shared" si="58"/>
        <v>3.9999999999999147E-2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940</v>
      </c>
      <c r="G95" s="16">
        <f>'[3]14'!G97</f>
        <v>0</v>
      </c>
      <c r="H95" s="17">
        <f t="shared" si="59"/>
        <v>1260</v>
      </c>
      <c r="I95" s="15">
        <f>'[3]14'!J97</f>
        <v>300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31.96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31.96</v>
      </c>
      <c r="AE95" s="8">
        <f t="shared" si="43"/>
        <v>31.96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31.96</v>
      </c>
      <c r="AL95" s="8">
        <f t="shared" si="35"/>
        <v>236.08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236.08</v>
      </c>
      <c r="AT95" s="8">
        <v>31.96</v>
      </c>
      <c r="AU95" s="8">
        <v>31.96</v>
      </c>
      <c r="AW95" s="200">
        <v>31.96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31.96</v>
      </c>
      <c r="BD95" s="200">
        <v>31.96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31.96</v>
      </c>
      <c r="BL95" s="8">
        <f t="shared" si="53"/>
        <v>31.96</v>
      </c>
      <c r="BM95" s="8">
        <f t="shared" si="54"/>
        <v>31.96</v>
      </c>
      <c r="BN95" s="8">
        <f t="shared" si="55"/>
        <v>31.96</v>
      </c>
      <c r="BO95" s="8">
        <f t="shared" si="56"/>
        <v>31.96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940</v>
      </c>
      <c r="G96" s="16">
        <f>'[3]14'!G98</f>
        <v>0</v>
      </c>
      <c r="H96" s="17">
        <f t="shared" si="59"/>
        <v>1260</v>
      </c>
      <c r="I96" s="15">
        <f>'[3]14'!J98</f>
        <v>300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31.96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31.96</v>
      </c>
      <c r="AE96" s="8">
        <f t="shared" si="43"/>
        <v>31.96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31.96</v>
      </c>
      <c r="AL96" s="8">
        <f t="shared" si="35"/>
        <v>236.08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236.08</v>
      </c>
      <c r="AT96" s="8">
        <v>31.96</v>
      </c>
      <c r="AU96" s="8">
        <v>31.96</v>
      </c>
      <c r="AW96" s="200">
        <v>31.96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31.96</v>
      </c>
      <c r="BD96" s="200">
        <v>31.96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31.96</v>
      </c>
      <c r="BL96" s="8">
        <f t="shared" si="53"/>
        <v>31.96</v>
      </c>
      <c r="BM96" s="8">
        <f t="shared" si="54"/>
        <v>31.96</v>
      </c>
      <c r="BN96" s="8">
        <f t="shared" si="55"/>
        <v>31.96</v>
      </c>
      <c r="BO96" s="8">
        <f t="shared" si="56"/>
        <v>31.96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940</v>
      </c>
      <c r="G97" s="16">
        <f>'[3]14'!G99</f>
        <v>0</v>
      </c>
      <c r="H97" s="17">
        <f t="shared" si="59"/>
        <v>1260</v>
      </c>
      <c r="I97" s="15">
        <f>'[3]14'!J99</f>
        <v>300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31.96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31.96</v>
      </c>
      <c r="AE97" s="8">
        <f t="shared" si="43"/>
        <v>31.96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31.96</v>
      </c>
      <c r="AL97" s="8">
        <f t="shared" si="35"/>
        <v>236.08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236.08</v>
      </c>
      <c r="AT97" s="8">
        <v>31.96</v>
      </c>
      <c r="AU97" s="8">
        <v>31.96</v>
      </c>
      <c r="AW97" s="200">
        <v>31.96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31.96</v>
      </c>
      <c r="BD97" s="200">
        <v>31.96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31.96</v>
      </c>
      <c r="BL97" s="8">
        <f t="shared" si="53"/>
        <v>31.96</v>
      </c>
      <c r="BM97" s="8">
        <f t="shared" si="54"/>
        <v>31.96</v>
      </c>
      <c r="BN97" s="8">
        <f t="shared" si="55"/>
        <v>31.96</v>
      </c>
      <c r="BO97" s="8">
        <f t="shared" si="56"/>
        <v>31.96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940</v>
      </c>
      <c r="G98" s="16">
        <f>'[3]14'!G100</f>
        <v>0</v>
      </c>
      <c r="H98" s="17">
        <f t="shared" si="59"/>
        <v>1260</v>
      </c>
      <c r="I98" s="15">
        <f>'[3]14'!J100</f>
        <v>300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31.96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31.96</v>
      </c>
      <c r="AE98" s="8">
        <f t="shared" si="43"/>
        <v>31.96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31.96</v>
      </c>
      <c r="AL98" s="8">
        <f t="shared" si="35"/>
        <v>236.08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236.08</v>
      </c>
      <c r="AT98" s="8">
        <v>31.96</v>
      </c>
      <c r="AU98" s="8">
        <v>31.96</v>
      </c>
      <c r="AW98" s="200">
        <v>31.96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31.96</v>
      </c>
      <c r="BD98" s="200">
        <v>31.96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31.96</v>
      </c>
      <c r="BL98" s="8">
        <f t="shared" si="53"/>
        <v>31.96</v>
      </c>
      <c r="BM98" s="8">
        <f t="shared" si="54"/>
        <v>31.96</v>
      </c>
      <c r="BN98" s="8">
        <f t="shared" si="55"/>
        <v>31.96</v>
      </c>
      <c r="BO98" s="8">
        <f t="shared" si="56"/>
        <v>31.96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6.3319539999999996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6.3319539999999996</v>
      </c>
      <c r="P99" s="15">
        <f t="shared" si="62"/>
        <v>2.4E-2</v>
      </c>
      <c r="Q99" s="15">
        <f t="shared" si="62"/>
        <v>6.3319539999999996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6.3319539999999996</v>
      </c>
      <c r="X99" s="15">
        <f t="shared" si="62"/>
        <v>0.70441000000000009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0.70441000000000009</v>
      </c>
      <c r="AE99" s="15">
        <f t="shared" si="62"/>
        <v>0.70441000000000009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0.70441000000000009</v>
      </c>
      <c r="AL99" s="15">
        <f t="shared" si="62"/>
        <v>4.9231340000000072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4.9231340000000072</v>
      </c>
      <c r="AS99" s="15">
        <f t="shared" si="62"/>
        <v>0</v>
      </c>
      <c r="AT99" s="15">
        <f t="shared" si="62"/>
        <v>0.72920000000000029</v>
      </c>
      <c r="AU99" s="15">
        <f t="shared" si="62"/>
        <v>0.75978500000000015</v>
      </c>
      <c r="AV99" s="15">
        <f t="shared" si="62"/>
        <v>0</v>
      </c>
      <c r="AW99" s="15">
        <f t="shared" si="62"/>
        <v>0.70441000000000009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0.70441000000000009</v>
      </c>
      <c r="BD99" s="15">
        <f t="shared" si="62"/>
        <v>0.70441000000000009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0.70441000000000009</v>
      </c>
      <c r="BK99" s="15"/>
      <c r="BL99" s="15">
        <f t="shared" si="63"/>
        <v>0.72920000000000029</v>
      </c>
      <c r="BM99" s="15">
        <f t="shared" si="63"/>
        <v>0.75978500000000015</v>
      </c>
      <c r="BN99" s="15">
        <f t="shared" si="63"/>
        <v>0.70441000000000009</v>
      </c>
      <c r="BO99" s="15">
        <f t="shared" si="63"/>
        <v>0.70441000000000009</v>
      </c>
      <c r="BP99" s="15">
        <f t="shared" si="63"/>
        <v>2.4790000000000006E-2</v>
      </c>
      <c r="BQ99" s="15">
        <f t="shared" si="63"/>
        <v>5.5374999999999994E-2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286</v>
      </c>
      <c r="E1" s="208"/>
      <c r="H1" s="154"/>
      <c r="I1" s="208" t="s">
        <v>343</v>
      </c>
      <c r="J1" s="208"/>
      <c r="K1" s="208"/>
      <c r="L1" s="208"/>
      <c r="M1" s="208"/>
      <c r="N1" s="208"/>
      <c r="O1" s="155"/>
      <c r="P1" s="208" t="s">
        <v>344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349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286</v>
      </c>
      <c r="E1" s="208"/>
      <c r="H1" s="154"/>
      <c r="I1" s="208" t="s">
        <v>343</v>
      </c>
      <c r="J1" s="208"/>
      <c r="K1" s="208"/>
      <c r="L1" s="208"/>
      <c r="M1" s="208"/>
      <c r="N1" s="208"/>
      <c r="O1" s="155"/>
      <c r="P1" s="208" t="s">
        <v>344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60</v>
      </c>
      <c r="J3">
        <f>BYPL_EOD!AI3+BYPL_EOD!AJ3</f>
        <v>33.1</v>
      </c>
      <c r="K3">
        <f>MES_EOD!AI3+MES_EOD!AJ3</f>
        <v>12.48</v>
      </c>
      <c r="L3">
        <f>NDMC_EOD!AI3+NDMC_EOD!AJ3</f>
        <v>62.41</v>
      </c>
      <c r="M3">
        <f>TPDDL_EOD!AI3+TPDDL_EOD!AJ3</f>
        <v>40</v>
      </c>
      <c r="N3">
        <f t="shared" ref="N3:N66" si="0">SUM(I3:M3)</f>
        <v>207.99</v>
      </c>
      <c r="O3" s="154">
        <f t="shared" ref="O3:O66" si="1">G3-N3</f>
        <v>9.9999999999909051E-3</v>
      </c>
      <c r="P3">
        <v>60.002884754074714</v>
      </c>
      <c r="Q3">
        <v>33.101591422664548</v>
      </c>
      <c r="R3">
        <v>12.48060002884754</v>
      </c>
      <c r="S3">
        <v>62.413000625030044</v>
      </c>
      <c r="T3">
        <v>40.00192316938314</v>
      </c>
      <c r="U3" s="156">
        <f t="shared" ref="U3:U66" si="2">SUM(P3:T3)</f>
        <v>207.99999999999997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60</v>
      </c>
      <c r="J4">
        <f>BYPL_EOD!AI4+BYPL_EOD!AJ4</f>
        <v>33.1</v>
      </c>
      <c r="K4">
        <f>MES_EOD!AI4+MES_EOD!AJ4</f>
        <v>12.48</v>
      </c>
      <c r="L4">
        <f>NDMC_EOD!AI4+NDMC_EOD!AJ4</f>
        <v>62.41</v>
      </c>
      <c r="M4">
        <f>TPDDL_EOD!AI4+TPDDL_EOD!AJ4</f>
        <v>40</v>
      </c>
      <c r="N4">
        <f t="shared" si="0"/>
        <v>207.99</v>
      </c>
      <c r="O4" s="154">
        <f t="shared" si="1"/>
        <v>9.9999999999909051E-3</v>
      </c>
      <c r="P4">
        <v>60.002884754074714</v>
      </c>
      <c r="Q4">
        <v>33.101591422664548</v>
      </c>
      <c r="R4">
        <v>12.48060002884754</v>
      </c>
      <c r="S4">
        <v>62.413000625030044</v>
      </c>
      <c r="T4">
        <v>40.00192316938314</v>
      </c>
      <c r="U4" s="156">
        <f t="shared" si="2"/>
        <v>207.99999999999997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60</v>
      </c>
      <c r="J5">
        <f>BYPL_EOD!AI5+BYPL_EOD!AJ5</f>
        <v>33.1</v>
      </c>
      <c r="K5">
        <f>MES_EOD!AI5+MES_EOD!AJ5</f>
        <v>12.48</v>
      </c>
      <c r="L5">
        <f>NDMC_EOD!AI5+NDMC_EOD!AJ5</f>
        <v>62.41</v>
      </c>
      <c r="M5">
        <f>TPDDL_EOD!AI5+TPDDL_EOD!AJ5</f>
        <v>40</v>
      </c>
      <c r="N5">
        <f t="shared" si="0"/>
        <v>207.99</v>
      </c>
      <c r="O5" s="154">
        <f t="shared" si="1"/>
        <v>9.9999999999909051E-3</v>
      </c>
      <c r="P5">
        <v>60.002884754074714</v>
      </c>
      <c r="Q5">
        <v>33.101591422664548</v>
      </c>
      <c r="R5">
        <v>12.48060002884754</v>
      </c>
      <c r="S5">
        <v>62.413000625030044</v>
      </c>
      <c r="T5">
        <v>40.00192316938314</v>
      </c>
      <c r="U5" s="156">
        <f t="shared" si="2"/>
        <v>207.99999999999997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60</v>
      </c>
      <c r="J6">
        <f>BYPL_EOD!AI6+BYPL_EOD!AJ6</f>
        <v>33.1</v>
      </c>
      <c r="K6">
        <f>MES_EOD!AI6+MES_EOD!AJ6</f>
        <v>12.48</v>
      </c>
      <c r="L6">
        <f>NDMC_EOD!AI6+NDMC_EOD!AJ6</f>
        <v>62.41</v>
      </c>
      <c r="M6">
        <f>TPDDL_EOD!AI6+TPDDL_EOD!AJ6</f>
        <v>40</v>
      </c>
      <c r="N6">
        <f t="shared" si="0"/>
        <v>207.99</v>
      </c>
      <c r="O6" s="154">
        <f t="shared" si="1"/>
        <v>9.9999999999909051E-3</v>
      </c>
      <c r="P6">
        <v>60.002884754074714</v>
      </c>
      <c r="Q6">
        <v>33.101591422664548</v>
      </c>
      <c r="R6">
        <v>12.48060002884754</v>
      </c>
      <c r="S6">
        <v>62.413000625030044</v>
      </c>
      <c r="T6">
        <v>40.00192316938314</v>
      </c>
      <c r="U6" s="156">
        <f t="shared" si="2"/>
        <v>207.99999999999997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60</v>
      </c>
      <c r="J7">
        <f>BYPL_EOD!AI7+BYPL_EOD!AJ7</f>
        <v>33.1</v>
      </c>
      <c r="K7">
        <f>MES_EOD!AI7+MES_EOD!AJ7</f>
        <v>12.48</v>
      </c>
      <c r="L7">
        <f>NDMC_EOD!AI7+NDMC_EOD!AJ7</f>
        <v>62.41</v>
      </c>
      <c r="M7">
        <f>TPDDL_EOD!AI7+TPDDL_EOD!AJ7</f>
        <v>40</v>
      </c>
      <c r="N7">
        <f t="shared" si="0"/>
        <v>207.99</v>
      </c>
      <c r="O7" s="154">
        <f t="shared" si="1"/>
        <v>9.9999999999909051E-3</v>
      </c>
      <c r="P7">
        <v>60.002884754074714</v>
      </c>
      <c r="Q7">
        <v>33.101591422664548</v>
      </c>
      <c r="R7">
        <v>12.48060002884754</v>
      </c>
      <c r="S7">
        <v>62.413000625030044</v>
      </c>
      <c r="T7">
        <v>40.00192316938314</v>
      </c>
      <c r="U7" s="156">
        <f t="shared" si="2"/>
        <v>207.99999999999997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60</v>
      </c>
      <c r="J8">
        <f>BYPL_EOD!AI8+BYPL_EOD!AJ8</f>
        <v>33.1</v>
      </c>
      <c r="K8">
        <f>MES_EOD!AI8+MES_EOD!AJ8</f>
        <v>12.48</v>
      </c>
      <c r="L8">
        <f>NDMC_EOD!AI8+NDMC_EOD!AJ8</f>
        <v>62.41</v>
      </c>
      <c r="M8">
        <f>TPDDL_EOD!AI8+TPDDL_EOD!AJ8</f>
        <v>40</v>
      </c>
      <c r="N8">
        <f t="shared" si="0"/>
        <v>207.99</v>
      </c>
      <c r="O8" s="154">
        <f t="shared" si="1"/>
        <v>9.9999999999909051E-3</v>
      </c>
      <c r="P8">
        <v>60.002884754074714</v>
      </c>
      <c r="Q8">
        <v>33.101591422664548</v>
      </c>
      <c r="R8">
        <v>12.48060002884754</v>
      </c>
      <c r="S8">
        <v>62.413000625030044</v>
      </c>
      <c r="T8">
        <v>40.00192316938314</v>
      </c>
      <c r="U8" s="156">
        <f t="shared" si="2"/>
        <v>207.99999999999997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60</v>
      </c>
      <c r="J9">
        <f>BYPL_EOD!AI9+BYPL_EOD!AJ9</f>
        <v>33.1</v>
      </c>
      <c r="K9">
        <f>MES_EOD!AI9+MES_EOD!AJ9</f>
        <v>12.48</v>
      </c>
      <c r="L9">
        <f>NDMC_EOD!AI9+NDMC_EOD!AJ9</f>
        <v>62.41</v>
      </c>
      <c r="M9">
        <f>TPDDL_EOD!AI9+TPDDL_EOD!AJ9</f>
        <v>40</v>
      </c>
      <c r="N9">
        <f t="shared" si="0"/>
        <v>207.99</v>
      </c>
      <c r="O9" s="154">
        <f t="shared" si="1"/>
        <v>9.9999999999909051E-3</v>
      </c>
      <c r="P9">
        <v>60.002884754074714</v>
      </c>
      <c r="Q9">
        <v>33.101591422664548</v>
      </c>
      <c r="R9">
        <v>12.48060002884754</v>
      </c>
      <c r="S9">
        <v>62.413000625030044</v>
      </c>
      <c r="T9">
        <v>40.00192316938314</v>
      </c>
      <c r="U9" s="156">
        <f t="shared" si="2"/>
        <v>207.99999999999997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60</v>
      </c>
      <c r="J10">
        <f>BYPL_EOD!AI10+BYPL_EOD!AJ10</f>
        <v>33.1</v>
      </c>
      <c r="K10">
        <f>MES_EOD!AI10+MES_EOD!AJ10</f>
        <v>12.48</v>
      </c>
      <c r="L10">
        <f>NDMC_EOD!AI10+NDMC_EOD!AJ10</f>
        <v>62.41</v>
      </c>
      <c r="M10">
        <f>TPDDL_EOD!AI10+TPDDL_EOD!AJ10</f>
        <v>40</v>
      </c>
      <c r="N10">
        <f t="shared" si="0"/>
        <v>207.99</v>
      </c>
      <c r="O10" s="154">
        <f t="shared" si="1"/>
        <v>9.9999999999909051E-3</v>
      </c>
      <c r="P10">
        <v>60.002884754074714</v>
      </c>
      <c r="Q10">
        <v>33.101591422664548</v>
      </c>
      <c r="R10">
        <v>12.48060002884754</v>
      </c>
      <c r="S10">
        <v>62.413000625030044</v>
      </c>
      <c r="T10">
        <v>40.00192316938314</v>
      </c>
      <c r="U10" s="156">
        <f t="shared" si="2"/>
        <v>207.99999999999997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60</v>
      </c>
      <c r="J11">
        <f>BYPL_EOD!AI11+BYPL_EOD!AJ11</f>
        <v>33.1</v>
      </c>
      <c r="K11">
        <f>MES_EOD!AI11+MES_EOD!AJ11</f>
        <v>12.48</v>
      </c>
      <c r="L11">
        <f>NDMC_EOD!AI11+NDMC_EOD!AJ11</f>
        <v>62.41</v>
      </c>
      <c r="M11">
        <f>TPDDL_EOD!AI11+TPDDL_EOD!AJ11</f>
        <v>40</v>
      </c>
      <c r="N11">
        <f t="shared" si="0"/>
        <v>207.99</v>
      </c>
      <c r="O11" s="154">
        <f t="shared" si="1"/>
        <v>9.9999999999909051E-3</v>
      </c>
      <c r="P11">
        <v>60.002884754074714</v>
      </c>
      <c r="Q11">
        <v>33.101591422664548</v>
      </c>
      <c r="R11">
        <v>12.48060002884754</v>
      </c>
      <c r="S11">
        <v>62.413000625030044</v>
      </c>
      <c r="T11">
        <v>40.00192316938314</v>
      </c>
      <c r="U11" s="156">
        <f t="shared" si="2"/>
        <v>207.99999999999997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60</v>
      </c>
      <c r="J12">
        <f>BYPL_EOD!AI12+BYPL_EOD!AJ12</f>
        <v>33.1</v>
      </c>
      <c r="K12">
        <f>MES_EOD!AI12+MES_EOD!AJ12</f>
        <v>12.48</v>
      </c>
      <c r="L12">
        <f>NDMC_EOD!AI12+NDMC_EOD!AJ12</f>
        <v>62.41</v>
      </c>
      <c r="M12">
        <f>TPDDL_EOD!AI12+TPDDL_EOD!AJ12</f>
        <v>40</v>
      </c>
      <c r="N12">
        <f t="shared" si="0"/>
        <v>207.99</v>
      </c>
      <c r="O12" s="154">
        <f t="shared" si="1"/>
        <v>9.9999999999909051E-3</v>
      </c>
      <c r="P12">
        <v>60.002884754074714</v>
      </c>
      <c r="Q12">
        <v>33.101591422664548</v>
      </c>
      <c r="R12">
        <v>12.48060002884754</v>
      </c>
      <c r="S12">
        <v>62.413000625030044</v>
      </c>
      <c r="T12">
        <v>40.00192316938314</v>
      </c>
      <c r="U12" s="156">
        <f t="shared" si="2"/>
        <v>207.99999999999997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60</v>
      </c>
      <c r="J13">
        <f>BYPL_EOD!AI13+BYPL_EOD!AJ13</f>
        <v>33.1</v>
      </c>
      <c r="K13">
        <f>MES_EOD!AI13+MES_EOD!AJ13</f>
        <v>12.48</v>
      </c>
      <c r="L13">
        <f>NDMC_EOD!AI13+NDMC_EOD!AJ13</f>
        <v>62.41</v>
      </c>
      <c r="M13">
        <f>TPDDL_EOD!AI13+TPDDL_EOD!AJ13</f>
        <v>40</v>
      </c>
      <c r="N13">
        <f t="shared" si="0"/>
        <v>207.99</v>
      </c>
      <c r="O13" s="154">
        <f t="shared" si="1"/>
        <v>9.9999999999909051E-3</v>
      </c>
      <c r="P13">
        <v>60.002884754074714</v>
      </c>
      <c r="Q13">
        <v>33.101591422664548</v>
      </c>
      <c r="R13">
        <v>12.48060002884754</v>
      </c>
      <c r="S13">
        <v>62.413000625030044</v>
      </c>
      <c r="T13">
        <v>40.00192316938314</v>
      </c>
      <c r="U13" s="156">
        <f t="shared" si="2"/>
        <v>207.99999999999997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60</v>
      </c>
      <c r="J14">
        <f>BYPL_EOD!AI14+BYPL_EOD!AJ14</f>
        <v>33.1</v>
      </c>
      <c r="K14">
        <f>MES_EOD!AI14+MES_EOD!AJ14</f>
        <v>12.48</v>
      </c>
      <c r="L14">
        <f>NDMC_EOD!AI14+NDMC_EOD!AJ14</f>
        <v>62.41</v>
      </c>
      <c r="M14">
        <f>TPDDL_EOD!AI14+TPDDL_EOD!AJ14</f>
        <v>40</v>
      </c>
      <c r="N14">
        <f t="shared" si="0"/>
        <v>207.99</v>
      </c>
      <c r="O14" s="154">
        <f t="shared" si="1"/>
        <v>9.9999999999909051E-3</v>
      </c>
      <c r="P14">
        <v>60.002884754074714</v>
      </c>
      <c r="Q14">
        <v>33.101591422664548</v>
      </c>
      <c r="R14">
        <v>12.48060002884754</v>
      </c>
      <c r="S14">
        <v>62.413000625030044</v>
      </c>
      <c r="T14">
        <v>40.00192316938314</v>
      </c>
      <c r="U14" s="156">
        <f t="shared" si="2"/>
        <v>207.99999999999997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60</v>
      </c>
      <c r="J15">
        <f>BYPL_EOD!AI15+BYPL_EOD!AJ15</f>
        <v>33.1</v>
      </c>
      <c r="K15">
        <f>MES_EOD!AI15+MES_EOD!AJ15</f>
        <v>12.48</v>
      </c>
      <c r="L15">
        <f>NDMC_EOD!AI15+NDMC_EOD!AJ15</f>
        <v>62.41</v>
      </c>
      <c r="M15">
        <f>TPDDL_EOD!AI15+TPDDL_EOD!AJ15</f>
        <v>40</v>
      </c>
      <c r="N15">
        <f t="shared" si="0"/>
        <v>207.99</v>
      </c>
      <c r="O15" s="154">
        <f t="shared" si="1"/>
        <v>9.9999999999909051E-3</v>
      </c>
      <c r="P15">
        <v>60.002884754074714</v>
      </c>
      <c r="Q15">
        <v>33.101591422664548</v>
      </c>
      <c r="R15">
        <v>12.48060002884754</v>
      </c>
      <c r="S15">
        <v>62.413000625030044</v>
      </c>
      <c r="T15">
        <v>40.00192316938314</v>
      </c>
      <c r="U15" s="156">
        <f t="shared" si="2"/>
        <v>207.99999999999997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60</v>
      </c>
      <c r="J16">
        <f>BYPL_EOD!AI16+BYPL_EOD!AJ16</f>
        <v>33.1</v>
      </c>
      <c r="K16">
        <f>MES_EOD!AI16+MES_EOD!AJ16</f>
        <v>12.48</v>
      </c>
      <c r="L16">
        <f>NDMC_EOD!AI16+NDMC_EOD!AJ16</f>
        <v>62.41</v>
      </c>
      <c r="M16">
        <f>TPDDL_EOD!AI16+TPDDL_EOD!AJ16</f>
        <v>40</v>
      </c>
      <c r="N16">
        <f t="shared" si="0"/>
        <v>207.99</v>
      </c>
      <c r="O16" s="154">
        <f t="shared" si="1"/>
        <v>9.9999999999909051E-3</v>
      </c>
      <c r="P16">
        <v>60.002884754074714</v>
      </c>
      <c r="Q16">
        <v>33.101591422664548</v>
      </c>
      <c r="R16">
        <v>12.48060002884754</v>
      </c>
      <c r="S16">
        <v>62.413000625030044</v>
      </c>
      <c r="T16">
        <v>40.00192316938314</v>
      </c>
      <c r="U16" s="156">
        <f t="shared" si="2"/>
        <v>207.99999999999997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60</v>
      </c>
      <c r="J17">
        <f>BYPL_EOD!AI17+BYPL_EOD!AJ17</f>
        <v>33.1</v>
      </c>
      <c r="K17">
        <f>MES_EOD!AI17+MES_EOD!AJ17</f>
        <v>12.48</v>
      </c>
      <c r="L17">
        <f>NDMC_EOD!AI17+NDMC_EOD!AJ17</f>
        <v>62.41</v>
      </c>
      <c r="M17">
        <f>TPDDL_EOD!AI17+TPDDL_EOD!AJ17</f>
        <v>40</v>
      </c>
      <c r="N17">
        <f t="shared" si="0"/>
        <v>207.99</v>
      </c>
      <c r="O17" s="154">
        <f t="shared" si="1"/>
        <v>9.9999999999909051E-3</v>
      </c>
      <c r="P17">
        <v>60.002884754074714</v>
      </c>
      <c r="Q17">
        <v>33.101591422664548</v>
      </c>
      <c r="R17">
        <v>12.48060002884754</v>
      </c>
      <c r="S17">
        <v>62.413000625030044</v>
      </c>
      <c r="T17">
        <v>40.00192316938314</v>
      </c>
      <c r="U17" s="156">
        <f t="shared" si="2"/>
        <v>207.99999999999997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60</v>
      </c>
      <c r="J18">
        <f>BYPL_EOD!AI18+BYPL_EOD!AJ18</f>
        <v>33.1</v>
      </c>
      <c r="K18">
        <f>MES_EOD!AI18+MES_EOD!AJ18</f>
        <v>12.48</v>
      </c>
      <c r="L18">
        <f>NDMC_EOD!AI18+NDMC_EOD!AJ18</f>
        <v>62.41</v>
      </c>
      <c r="M18">
        <f>TPDDL_EOD!AI18+TPDDL_EOD!AJ18</f>
        <v>40</v>
      </c>
      <c r="N18">
        <f t="shared" si="0"/>
        <v>207.99</v>
      </c>
      <c r="O18" s="154">
        <f t="shared" si="1"/>
        <v>9.9999999999909051E-3</v>
      </c>
      <c r="P18">
        <v>60.002884754074714</v>
      </c>
      <c r="Q18">
        <v>33.101591422664548</v>
      </c>
      <c r="R18">
        <v>12.48060002884754</v>
      </c>
      <c r="S18">
        <v>62.413000625030044</v>
      </c>
      <c r="T18">
        <v>40.00192316938314</v>
      </c>
      <c r="U18" s="156">
        <f t="shared" si="2"/>
        <v>207.99999999999997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60</v>
      </c>
      <c r="J19">
        <f>BYPL_EOD!AI19+BYPL_EOD!AJ19</f>
        <v>33.1</v>
      </c>
      <c r="K19">
        <f>MES_EOD!AI19+MES_EOD!AJ19</f>
        <v>12.48</v>
      </c>
      <c r="L19">
        <f>NDMC_EOD!AI19+NDMC_EOD!AJ19</f>
        <v>62.41</v>
      </c>
      <c r="M19">
        <f>TPDDL_EOD!AI19+TPDDL_EOD!AJ19</f>
        <v>40</v>
      </c>
      <c r="N19">
        <f t="shared" si="0"/>
        <v>207.99</v>
      </c>
      <c r="O19" s="154">
        <f t="shared" si="1"/>
        <v>9.9999999999909051E-3</v>
      </c>
      <c r="P19">
        <v>60.002884754074714</v>
      </c>
      <c r="Q19">
        <v>33.101591422664548</v>
      </c>
      <c r="R19">
        <v>12.48060002884754</v>
      </c>
      <c r="S19">
        <v>62.413000625030044</v>
      </c>
      <c r="T19">
        <v>40.00192316938314</v>
      </c>
      <c r="U19" s="156">
        <f t="shared" si="2"/>
        <v>207.99999999999997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60</v>
      </c>
      <c r="J20">
        <f>BYPL_EOD!AI20+BYPL_EOD!AJ20</f>
        <v>33.1</v>
      </c>
      <c r="K20">
        <f>MES_EOD!AI20+MES_EOD!AJ20</f>
        <v>12.48</v>
      </c>
      <c r="L20">
        <f>NDMC_EOD!AI20+NDMC_EOD!AJ20</f>
        <v>62.41</v>
      </c>
      <c r="M20">
        <f>TPDDL_EOD!AI20+TPDDL_EOD!AJ20</f>
        <v>40</v>
      </c>
      <c r="N20">
        <f t="shared" si="0"/>
        <v>207.99</v>
      </c>
      <c r="O20" s="154">
        <f t="shared" si="1"/>
        <v>9.9999999999909051E-3</v>
      </c>
      <c r="P20">
        <v>60.002884754074714</v>
      </c>
      <c r="Q20">
        <v>33.101591422664548</v>
      </c>
      <c r="R20">
        <v>12.48060002884754</v>
      </c>
      <c r="S20">
        <v>62.413000625030044</v>
      </c>
      <c r="T20">
        <v>40.00192316938314</v>
      </c>
      <c r="U20" s="156">
        <f t="shared" si="2"/>
        <v>207.99999999999997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60</v>
      </c>
      <c r="J21">
        <f>BYPL_EOD!AI21+BYPL_EOD!AJ21</f>
        <v>33.1</v>
      </c>
      <c r="K21">
        <f>MES_EOD!AI21+MES_EOD!AJ21</f>
        <v>12.48</v>
      </c>
      <c r="L21">
        <f>NDMC_EOD!AI21+NDMC_EOD!AJ21</f>
        <v>62.41</v>
      </c>
      <c r="M21">
        <f>TPDDL_EOD!AI21+TPDDL_EOD!AJ21</f>
        <v>40</v>
      </c>
      <c r="N21">
        <f t="shared" si="0"/>
        <v>207.99</v>
      </c>
      <c r="O21" s="154">
        <f t="shared" si="1"/>
        <v>9.9999999999909051E-3</v>
      </c>
      <c r="P21">
        <v>60.002884754074714</v>
      </c>
      <c r="Q21">
        <v>33.101591422664548</v>
      </c>
      <c r="R21">
        <v>12.48060002884754</v>
      </c>
      <c r="S21">
        <v>62.413000625030044</v>
      </c>
      <c r="T21">
        <v>40.00192316938314</v>
      </c>
      <c r="U21" s="156">
        <f t="shared" si="2"/>
        <v>207.99999999999997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60</v>
      </c>
      <c r="J22">
        <f>BYPL_EOD!AI22+BYPL_EOD!AJ22</f>
        <v>33.1</v>
      </c>
      <c r="K22">
        <f>MES_EOD!AI22+MES_EOD!AJ22</f>
        <v>12.48</v>
      </c>
      <c r="L22">
        <f>NDMC_EOD!AI22+NDMC_EOD!AJ22</f>
        <v>62.41</v>
      </c>
      <c r="M22">
        <f>TPDDL_EOD!AI22+TPDDL_EOD!AJ22</f>
        <v>40</v>
      </c>
      <c r="N22">
        <f t="shared" si="0"/>
        <v>207.99</v>
      </c>
      <c r="O22" s="154">
        <f t="shared" si="1"/>
        <v>9.9999999999909051E-3</v>
      </c>
      <c r="P22">
        <v>60.002884754074714</v>
      </c>
      <c r="Q22">
        <v>33.101591422664548</v>
      </c>
      <c r="R22">
        <v>12.48060002884754</v>
      </c>
      <c r="S22">
        <v>62.413000625030044</v>
      </c>
      <c r="T22">
        <v>40.00192316938314</v>
      </c>
      <c r="U22" s="156">
        <f t="shared" si="2"/>
        <v>207.99999999999997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60</v>
      </c>
      <c r="J23">
        <f>BYPL_EOD!AI23+BYPL_EOD!AJ23</f>
        <v>38.25</v>
      </c>
      <c r="K23">
        <f>MES_EOD!AI23+MES_EOD!AJ23</f>
        <v>9.75</v>
      </c>
      <c r="L23">
        <f>NDMC_EOD!AI23+NDMC_EOD!AJ23</f>
        <v>60</v>
      </c>
      <c r="M23">
        <f>TPDDL_EOD!AI23+TPDDL_EOD!AJ23</f>
        <v>40</v>
      </c>
      <c r="N23">
        <f t="shared" si="0"/>
        <v>208</v>
      </c>
      <c r="O23" s="154">
        <f t="shared" si="1"/>
        <v>0</v>
      </c>
      <c r="P23">
        <v>60</v>
      </c>
      <c r="Q23">
        <v>38.25</v>
      </c>
      <c r="R23">
        <v>9.75</v>
      </c>
      <c r="S23">
        <v>60</v>
      </c>
      <c r="T23">
        <v>40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60</v>
      </c>
      <c r="J24">
        <f>BYPL_EOD!AI24+BYPL_EOD!AJ24</f>
        <v>33.1</v>
      </c>
      <c r="K24">
        <f>MES_EOD!AI24+MES_EOD!AJ24</f>
        <v>12.48</v>
      </c>
      <c r="L24">
        <f>NDMC_EOD!AI24+NDMC_EOD!AJ24</f>
        <v>62.41</v>
      </c>
      <c r="M24">
        <f>TPDDL_EOD!AI24+TPDDL_EOD!AJ24</f>
        <v>40</v>
      </c>
      <c r="N24">
        <f t="shared" si="0"/>
        <v>207.99</v>
      </c>
      <c r="O24" s="154">
        <f t="shared" si="1"/>
        <v>9.9999999999909051E-3</v>
      </c>
      <c r="P24">
        <v>60.002884754074714</v>
      </c>
      <c r="Q24">
        <v>33.101591422664548</v>
      </c>
      <c r="R24">
        <v>12.48060002884754</v>
      </c>
      <c r="S24">
        <v>62.413000625030044</v>
      </c>
      <c r="T24">
        <v>40.00192316938314</v>
      </c>
      <c r="U24" s="156">
        <f t="shared" si="2"/>
        <v>207.99999999999997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60</v>
      </c>
      <c r="J25">
        <f>BYPL_EOD!AI25+BYPL_EOD!AJ25</f>
        <v>33.1</v>
      </c>
      <c r="K25">
        <f>MES_EOD!AI25+MES_EOD!AJ25</f>
        <v>12.48</v>
      </c>
      <c r="L25">
        <f>NDMC_EOD!AI25+NDMC_EOD!AJ25</f>
        <v>62.41</v>
      </c>
      <c r="M25">
        <f>TPDDL_EOD!AI25+TPDDL_EOD!AJ25</f>
        <v>40</v>
      </c>
      <c r="N25">
        <f t="shared" si="0"/>
        <v>207.99</v>
      </c>
      <c r="O25" s="154">
        <f t="shared" si="1"/>
        <v>9.9999999999909051E-3</v>
      </c>
      <c r="P25">
        <v>60.002884754074714</v>
      </c>
      <c r="Q25">
        <v>33.101591422664548</v>
      </c>
      <c r="R25">
        <v>12.48060002884754</v>
      </c>
      <c r="S25">
        <v>62.413000625030044</v>
      </c>
      <c r="T25">
        <v>40.00192316938314</v>
      </c>
      <c r="U25" s="156">
        <f t="shared" si="2"/>
        <v>207.99999999999997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60</v>
      </c>
      <c r="J26">
        <f>BYPL_EOD!AI26+BYPL_EOD!AJ26</f>
        <v>33.1</v>
      </c>
      <c r="K26">
        <f>MES_EOD!AI26+MES_EOD!AJ26</f>
        <v>12.48</v>
      </c>
      <c r="L26">
        <f>NDMC_EOD!AI26+NDMC_EOD!AJ26</f>
        <v>62.41</v>
      </c>
      <c r="M26">
        <f>TPDDL_EOD!AI26+TPDDL_EOD!AJ26</f>
        <v>40</v>
      </c>
      <c r="N26">
        <f t="shared" si="0"/>
        <v>207.99</v>
      </c>
      <c r="O26" s="154">
        <f t="shared" si="1"/>
        <v>9.9999999999909051E-3</v>
      </c>
      <c r="P26">
        <v>60.002884754074714</v>
      </c>
      <c r="Q26">
        <v>33.101591422664548</v>
      </c>
      <c r="R26">
        <v>12.48060002884754</v>
      </c>
      <c r="S26">
        <v>62.413000625030044</v>
      </c>
      <c r="T26">
        <v>40.00192316938314</v>
      </c>
      <c r="U26" s="156">
        <f t="shared" si="2"/>
        <v>207.99999999999997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60</v>
      </c>
      <c r="J27">
        <f>BYPL_EOD!AI27+BYPL_EOD!AJ27</f>
        <v>33.1</v>
      </c>
      <c r="K27">
        <f>MES_EOD!AI27+MES_EOD!AJ27</f>
        <v>12.48</v>
      </c>
      <c r="L27">
        <f>NDMC_EOD!AI27+NDMC_EOD!AJ27</f>
        <v>62.41</v>
      </c>
      <c r="M27">
        <f>TPDDL_EOD!AI27+TPDDL_EOD!AJ27</f>
        <v>40</v>
      </c>
      <c r="N27">
        <f t="shared" si="0"/>
        <v>207.99</v>
      </c>
      <c r="O27" s="154">
        <f t="shared" si="1"/>
        <v>9.9999999999909051E-3</v>
      </c>
      <c r="P27">
        <v>60.002884754074714</v>
      </c>
      <c r="Q27">
        <v>33.101591422664548</v>
      </c>
      <c r="R27">
        <v>12.48060002884754</v>
      </c>
      <c r="S27">
        <v>62.413000625030044</v>
      </c>
      <c r="T27">
        <v>40.00192316938314</v>
      </c>
      <c r="U27" s="156">
        <f t="shared" si="2"/>
        <v>207.99999999999997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60</v>
      </c>
      <c r="J28">
        <f>BYPL_EOD!AI28+BYPL_EOD!AJ28</f>
        <v>33.1</v>
      </c>
      <c r="K28">
        <f>MES_EOD!AI28+MES_EOD!AJ28</f>
        <v>12.48</v>
      </c>
      <c r="L28">
        <f>NDMC_EOD!AI28+NDMC_EOD!AJ28</f>
        <v>62.41</v>
      </c>
      <c r="M28">
        <f>TPDDL_EOD!AI28+TPDDL_EOD!AJ28</f>
        <v>40</v>
      </c>
      <c r="N28">
        <f t="shared" si="0"/>
        <v>207.99</v>
      </c>
      <c r="O28" s="154">
        <f t="shared" si="1"/>
        <v>9.9999999999909051E-3</v>
      </c>
      <c r="P28">
        <v>60.002884754074714</v>
      </c>
      <c r="Q28">
        <v>33.101591422664548</v>
      </c>
      <c r="R28">
        <v>12.48060002884754</v>
      </c>
      <c r="S28">
        <v>62.413000625030044</v>
      </c>
      <c r="T28">
        <v>40.00192316938314</v>
      </c>
      <c r="U28" s="156">
        <f t="shared" si="2"/>
        <v>207.99999999999997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60</v>
      </c>
      <c r="J29">
        <f>BYPL_EOD!AI29+BYPL_EOD!AJ29</f>
        <v>33.1</v>
      </c>
      <c r="K29">
        <f>MES_EOD!AI29+MES_EOD!AJ29</f>
        <v>12.48</v>
      </c>
      <c r="L29">
        <f>NDMC_EOD!AI29+NDMC_EOD!AJ29</f>
        <v>62.41</v>
      </c>
      <c r="M29">
        <f>TPDDL_EOD!AI29+TPDDL_EOD!AJ29</f>
        <v>40</v>
      </c>
      <c r="N29">
        <f t="shared" si="0"/>
        <v>207.99</v>
      </c>
      <c r="O29" s="154">
        <f t="shared" si="1"/>
        <v>9.9999999999909051E-3</v>
      </c>
      <c r="P29">
        <v>60.002884754074714</v>
      </c>
      <c r="Q29">
        <v>33.101591422664548</v>
      </c>
      <c r="R29">
        <v>12.48060002884754</v>
      </c>
      <c r="S29">
        <v>62.413000625030044</v>
      </c>
      <c r="T29">
        <v>40.00192316938314</v>
      </c>
      <c r="U29" s="156">
        <f t="shared" si="2"/>
        <v>207.99999999999997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60</v>
      </c>
      <c r="J30">
        <f>BYPL_EOD!AI30+BYPL_EOD!AJ30</f>
        <v>33.1</v>
      </c>
      <c r="K30">
        <f>MES_EOD!AI30+MES_EOD!AJ30</f>
        <v>12.48</v>
      </c>
      <c r="L30">
        <f>NDMC_EOD!AI30+NDMC_EOD!AJ30</f>
        <v>62.41</v>
      </c>
      <c r="M30">
        <f>TPDDL_EOD!AI30+TPDDL_EOD!AJ30</f>
        <v>40</v>
      </c>
      <c r="N30">
        <f t="shared" si="0"/>
        <v>207.99</v>
      </c>
      <c r="O30" s="154">
        <f t="shared" si="1"/>
        <v>9.9999999999909051E-3</v>
      </c>
      <c r="P30">
        <v>60.002884754074714</v>
      </c>
      <c r="Q30">
        <v>33.101591422664548</v>
      </c>
      <c r="R30">
        <v>12.48060002884754</v>
      </c>
      <c r="S30">
        <v>62.413000625030044</v>
      </c>
      <c r="T30">
        <v>40.00192316938314</v>
      </c>
      <c r="U30" s="156">
        <f t="shared" si="2"/>
        <v>207.99999999999997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60</v>
      </c>
      <c r="J31">
        <f>BYPL_EOD!AI31+BYPL_EOD!AJ31</f>
        <v>33.1</v>
      </c>
      <c r="K31">
        <f>MES_EOD!AI31+MES_EOD!AJ31</f>
        <v>12.48</v>
      </c>
      <c r="L31">
        <f>NDMC_EOD!AI31+NDMC_EOD!AJ31</f>
        <v>62.41</v>
      </c>
      <c r="M31">
        <f>TPDDL_EOD!AI31+TPDDL_EOD!AJ31</f>
        <v>40</v>
      </c>
      <c r="N31">
        <f t="shared" si="0"/>
        <v>207.99</v>
      </c>
      <c r="O31" s="154">
        <f t="shared" si="1"/>
        <v>9.9999999999909051E-3</v>
      </c>
      <c r="P31">
        <v>60.002884754074714</v>
      </c>
      <c r="Q31">
        <v>33.101591422664548</v>
      </c>
      <c r="R31">
        <v>12.48060002884754</v>
      </c>
      <c r="S31">
        <v>62.413000625030044</v>
      </c>
      <c r="T31">
        <v>40.00192316938314</v>
      </c>
      <c r="U31" s="156">
        <f t="shared" si="2"/>
        <v>207.99999999999997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60</v>
      </c>
      <c r="J32">
        <f>BYPL_EOD!AI32+BYPL_EOD!AJ32</f>
        <v>33.1</v>
      </c>
      <c r="K32">
        <f>MES_EOD!AI32+MES_EOD!AJ32</f>
        <v>12.48</v>
      </c>
      <c r="L32">
        <f>NDMC_EOD!AI32+NDMC_EOD!AJ32</f>
        <v>62.41</v>
      </c>
      <c r="M32">
        <f>TPDDL_EOD!AI32+TPDDL_EOD!AJ32</f>
        <v>40</v>
      </c>
      <c r="N32">
        <f t="shared" si="0"/>
        <v>207.99</v>
      </c>
      <c r="O32" s="154">
        <f t="shared" si="1"/>
        <v>9.9999999999909051E-3</v>
      </c>
      <c r="P32">
        <v>60.002884754074714</v>
      </c>
      <c r="Q32">
        <v>33.101591422664548</v>
      </c>
      <c r="R32">
        <v>12.48060002884754</v>
      </c>
      <c r="S32">
        <v>62.413000625030044</v>
      </c>
      <c r="T32">
        <v>40.00192316938314</v>
      </c>
      <c r="U32" s="156">
        <f t="shared" si="2"/>
        <v>207.99999999999997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60</v>
      </c>
      <c r="J33">
        <f>BYPL_EOD!AI33+BYPL_EOD!AJ33</f>
        <v>33.1</v>
      </c>
      <c r="K33">
        <f>MES_EOD!AI33+MES_EOD!AJ33</f>
        <v>12.48</v>
      </c>
      <c r="L33">
        <f>NDMC_EOD!AI33+NDMC_EOD!AJ33</f>
        <v>62.41</v>
      </c>
      <c r="M33">
        <f>TPDDL_EOD!AI33+TPDDL_EOD!AJ33</f>
        <v>40</v>
      </c>
      <c r="N33">
        <f t="shared" si="0"/>
        <v>207.99</v>
      </c>
      <c r="O33" s="154">
        <f t="shared" si="1"/>
        <v>9.9999999999909051E-3</v>
      </c>
      <c r="P33">
        <v>60.002884754074714</v>
      </c>
      <c r="Q33">
        <v>33.101591422664548</v>
      </c>
      <c r="R33">
        <v>12.48060002884754</v>
      </c>
      <c r="S33">
        <v>62.413000625030044</v>
      </c>
      <c r="T33">
        <v>40.00192316938314</v>
      </c>
      <c r="U33" s="156">
        <f t="shared" si="2"/>
        <v>207.99999999999997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60</v>
      </c>
      <c r="J34">
        <f>BYPL_EOD!AI34+BYPL_EOD!AJ34</f>
        <v>33.1</v>
      </c>
      <c r="K34">
        <f>MES_EOD!AI34+MES_EOD!AJ34</f>
        <v>12.48</v>
      </c>
      <c r="L34">
        <f>NDMC_EOD!AI34+NDMC_EOD!AJ34</f>
        <v>62.41</v>
      </c>
      <c r="M34">
        <f>TPDDL_EOD!AI34+TPDDL_EOD!AJ34</f>
        <v>40</v>
      </c>
      <c r="N34">
        <f t="shared" si="0"/>
        <v>207.99</v>
      </c>
      <c r="O34" s="154">
        <f t="shared" si="1"/>
        <v>9.9999999999909051E-3</v>
      </c>
      <c r="P34">
        <v>60.002884754074714</v>
      </c>
      <c r="Q34">
        <v>33.101591422664548</v>
      </c>
      <c r="R34">
        <v>12.48060002884754</v>
      </c>
      <c r="S34">
        <v>62.413000625030044</v>
      </c>
      <c r="T34">
        <v>40.00192316938314</v>
      </c>
      <c r="U34" s="156">
        <f t="shared" si="2"/>
        <v>207.99999999999997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60</v>
      </c>
      <c r="J35">
        <f>BYPL_EOD!AI35+BYPL_EOD!AJ35</f>
        <v>33.1</v>
      </c>
      <c r="K35">
        <f>MES_EOD!AI35+MES_EOD!AJ35</f>
        <v>12.48</v>
      </c>
      <c r="L35">
        <f>NDMC_EOD!AI35+NDMC_EOD!AJ35</f>
        <v>62.41</v>
      </c>
      <c r="M35">
        <f>TPDDL_EOD!AI35+TPDDL_EOD!AJ35</f>
        <v>40</v>
      </c>
      <c r="N35">
        <f t="shared" si="0"/>
        <v>207.99</v>
      </c>
      <c r="O35" s="154">
        <f t="shared" si="1"/>
        <v>9.9999999999909051E-3</v>
      </c>
      <c r="P35">
        <v>60.002884754074714</v>
      </c>
      <c r="Q35">
        <v>33.101591422664548</v>
      </c>
      <c r="R35">
        <v>12.48060002884754</v>
      </c>
      <c r="S35">
        <v>62.413000625030044</v>
      </c>
      <c r="T35">
        <v>40.00192316938314</v>
      </c>
      <c r="U35" s="156">
        <f t="shared" si="2"/>
        <v>207.99999999999997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60</v>
      </c>
      <c r="J36">
        <f>BYPL_EOD!AI36+BYPL_EOD!AJ36</f>
        <v>33.1</v>
      </c>
      <c r="K36">
        <f>MES_EOD!AI36+MES_EOD!AJ36</f>
        <v>12.48</v>
      </c>
      <c r="L36">
        <f>NDMC_EOD!AI36+NDMC_EOD!AJ36</f>
        <v>62.41</v>
      </c>
      <c r="M36">
        <f>TPDDL_EOD!AI36+TPDDL_EOD!AJ36</f>
        <v>40</v>
      </c>
      <c r="N36">
        <f t="shared" si="0"/>
        <v>207.99</v>
      </c>
      <c r="O36" s="154">
        <f t="shared" si="1"/>
        <v>9.9999999999909051E-3</v>
      </c>
      <c r="P36">
        <v>60.002884754074714</v>
      </c>
      <c r="Q36">
        <v>33.101591422664548</v>
      </c>
      <c r="R36">
        <v>12.48060002884754</v>
      </c>
      <c r="S36">
        <v>62.413000625030044</v>
      </c>
      <c r="T36">
        <v>40.00192316938314</v>
      </c>
      <c r="U36" s="156">
        <f t="shared" si="2"/>
        <v>207.99999999999997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60</v>
      </c>
      <c r="J37">
        <f>BYPL_EOD!AI37+BYPL_EOD!AJ37</f>
        <v>33.1</v>
      </c>
      <c r="K37">
        <f>MES_EOD!AI37+MES_EOD!AJ37</f>
        <v>12.48</v>
      </c>
      <c r="L37">
        <f>NDMC_EOD!AI37+NDMC_EOD!AJ37</f>
        <v>62.41</v>
      </c>
      <c r="M37">
        <f>TPDDL_EOD!AI37+TPDDL_EOD!AJ37</f>
        <v>40</v>
      </c>
      <c r="N37">
        <f t="shared" si="0"/>
        <v>207.99</v>
      </c>
      <c r="O37" s="154">
        <f t="shared" si="1"/>
        <v>9.9999999999909051E-3</v>
      </c>
      <c r="P37">
        <v>60.002884754074714</v>
      </c>
      <c r="Q37">
        <v>33.101591422664548</v>
      </c>
      <c r="R37">
        <v>12.48060002884754</v>
      </c>
      <c r="S37">
        <v>62.413000625030044</v>
      </c>
      <c r="T37">
        <v>40.00192316938314</v>
      </c>
      <c r="U37" s="156">
        <f t="shared" si="2"/>
        <v>207.99999999999997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60</v>
      </c>
      <c r="J38">
        <f>BYPL_EOD!AI38+BYPL_EOD!AJ38</f>
        <v>33.1</v>
      </c>
      <c r="K38">
        <f>MES_EOD!AI38+MES_EOD!AJ38</f>
        <v>12.48</v>
      </c>
      <c r="L38">
        <f>NDMC_EOD!AI38+NDMC_EOD!AJ38</f>
        <v>62.41</v>
      </c>
      <c r="M38">
        <f>TPDDL_EOD!AI38+TPDDL_EOD!AJ38</f>
        <v>40</v>
      </c>
      <c r="N38">
        <f t="shared" si="0"/>
        <v>207.99</v>
      </c>
      <c r="O38" s="154">
        <f t="shared" si="1"/>
        <v>9.9999999999909051E-3</v>
      </c>
      <c r="P38">
        <v>60.002884754074714</v>
      </c>
      <c r="Q38">
        <v>33.101591422664548</v>
      </c>
      <c r="R38">
        <v>12.48060002884754</v>
      </c>
      <c r="S38">
        <v>62.413000625030044</v>
      </c>
      <c r="T38">
        <v>40.00192316938314</v>
      </c>
      <c r="U38" s="156">
        <f t="shared" si="2"/>
        <v>207.99999999999997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60</v>
      </c>
      <c r="J39">
        <f>BYPL_EOD!AI39+BYPL_EOD!AJ39</f>
        <v>33.1</v>
      </c>
      <c r="K39">
        <f>MES_EOD!AI39+MES_EOD!AJ39</f>
        <v>12.48</v>
      </c>
      <c r="L39">
        <f>NDMC_EOD!AI39+NDMC_EOD!AJ39</f>
        <v>62.41</v>
      </c>
      <c r="M39">
        <f>TPDDL_EOD!AI39+TPDDL_EOD!AJ39</f>
        <v>40</v>
      </c>
      <c r="N39">
        <f t="shared" si="0"/>
        <v>207.99</v>
      </c>
      <c r="O39" s="154">
        <f t="shared" si="1"/>
        <v>9.9999999999909051E-3</v>
      </c>
      <c r="P39">
        <v>60.002884754074714</v>
      </c>
      <c r="Q39">
        <v>33.101591422664548</v>
      </c>
      <c r="R39">
        <v>12.48060002884754</v>
      </c>
      <c r="S39">
        <v>62.413000625030044</v>
      </c>
      <c r="T39">
        <v>40.00192316938314</v>
      </c>
      <c r="U39" s="156">
        <f t="shared" si="2"/>
        <v>207.99999999999997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60</v>
      </c>
      <c r="J40">
        <f>BYPL_EOD!AI40+BYPL_EOD!AJ40</f>
        <v>33.1</v>
      </c>
      <c r="K40">
        <f>MES_EOD!AI40+MES_EOD!AJ40</f>
        <v>12.48</v>
      </c>
      <c r="L40">
        <f>NDMC_EOD!AI40+NDMC_EOD!AJ40</f>
        <v>62.41</v>
      </c>
      <c r="M40">
        <f>TPDDL_EOD!AI40+TPDDL_EOD!AJ40</f>
        <v>40</v>
      </c>
      <c r="N40">
        <f t="shared" si="0"/>
        <v>207.99</v>
      </c>
      <c r="O40" s="154">
        <f t="shared" si="1"/>
        <v>9.9999999999909051E-3</v>
      </c>
      <c r="P40">
        <v>60.002884754074714</v>
      </c>
      <c r="Q40">
        <v>33.101591422664548</v>
      </c>
      <c r="R40">
        <v>12.48060002884754</v>
      </c>
      <c r="S40">
        <v>62.413000625030044</v>
      </c>
      <c r="T40">
        <v>40.00192316938314</v>
      </c>
      <c r="U40" s="156">
        <f t="shared" si="2"/>
        <v>207.99999999999997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60</v>
      </c>
      <c r="J41">
        <f>BYPL_EOD!AI41+BYPL_EOD!AJ41</f>
        <v>33.1</v>
      </c>
      <c r="K41">
        <f>MES_EOD!AI41+MES_EOD!AJ41</f>
        <v>12.48</v>
      </c>
      <c r="L41">
        <f>NDMC_EOD!AI41+NDMC_EOD!AJ41</f>
        <v>62.41</v>
      </c>
      <c r="M41">
        <f>TPDDL_EOD!AI41+TPDDL_EOD!AJ41</f>
        <v>40</v>
      </c>
      <c r="N41">
        <f t="shared" si="0"/>
        <v>207.99</v>
      </c>
      <c r="O41" s="154">
        <f t="shared" si="1"/>
        <v>9.9999999999909051E-3</v>
      </c>
      <c r="P41">
        <v>60.002884754074714</v>
      </c>
      <c r="Q41">
        <v>33.101591422664548</v>
      </c>
      <c r="R41">
        <v>12.48060002884754</v>
      </c>
      <c r="S41">
        <v>62.413000625030044</v>
      </c>
      <c r="T41">
        <v>40.00192316938314</v>
      </c>
      <c r="U41" s="156">
        <f t="shared" si="2"/>
        <v>207.99999999999997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60</v>
      </c>
      <c r="J42">
        <f>BYPL_EOD!AI42+BYPL_EOD!AJ42</f>
        <v>33.1</v>
      </c>
      <c r="K42">
        <f>MES_EOD!AI42+MES_EOD!AJ42</f>
        <v>12.48</v>
      </c>
      <c r="L42">
        <f>NDMC_EOD!AI42+NDMC_EOD!AJ42</f>
        <v>62.41</v>
      </c>
      <c r="M42">
        <f>TPDDL_EOD!AI42+TPDDL_EOD!AJ42</f>
        <v>40</v>
      </c>
      <c r="N42">
        <f t="shared" si="0"/>
        <v>207.99</v>
      </c>
      <c r="O42" s="154">
        <f t="shared" si="1"/>
        <v>9.9999999999909051E-3</v>
      </c>
      <c r="P42">
        <v>60.002884754074714</v>
      </c>
      <c r="Q42">
        <v>33.101591422664548</v>
      </c>
      <c r="R42">
        <v>12.48060002884754</v>
      </c>
      <c r="S42">
        <v>62.413000625030044</v>
      </c>
      <c r="T42">
        <v>40.00192316938314</v>
      </c>
      <c r="U42" s="156">
        <f t="shared" si="2"/>
        <v>207.99999999999997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60</v>
      </c>
      <c r="J43">
        <f>BYPL_EOD!AI43+BYPL_EOD!AJ43</f>
        <v>33.1</v>
      </c>
      <c r="K43">
        <f>MES_EOD!AI43+MES_EOD!AJ43</f>
        <v>12.48</v>
      </c>
      <c r="L43">
        <f>NDMC_EOD!AI43+NDMC_EOD!AJ43</f>
        <v>62.41</v>
      </c>
      <c r="M43">
        <f>TPDDL_EOD!AI43+TPDDL_EOD!AJ43</f>
        <v>40</v>
      </c>
      <c r="N43">
        <f t="shared" si="0"/>
        <v>207.99</v>
      </c>
      <c r="O43" s="154">
        <f t="shared" si="1"/>
        <v>9.9999999999909051E-3</v>
      </c>
      <c r="P43">
        <v>60.002884754074714</v>
      </c>
      <c r="Q43">
        <v>33.101591422664548</v>
      </c>
      <c r="R43">
        <v>12.48060002884754</v>
      </c>
      <c r="S43">
        <v>62.413000625030044</v>
      </c>
      <c r="T43">
        <v>40.00192316938314</v>
      </c>
      <c r="U43" s="156">
        <f t="shared" si="2"/>
        <v>207.99999999999997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60</v>
      </c>
      <c r="J44">
        <f>BYPL_EOD!AI44+BYPL_EOD!AJ44</f>
        <v>33.1</v>
      </c>
      <c r="K44">
        <f>MES_EOD!AI44+MES_EOD!AJ44</f>
        <v>12.48</v>
      </c>
      <c r="L44">
        <f>NDMC_EOD!AI44+NDMC_EOD!AJ44</f>
        <v>62.41</v>
      </c>
      <c r="M44">
        <f>TPDDL_EOD!AI44+TPDDL_EOD!AJ44</f>
        <v>40</v>
      </c>
      <c r="N44">
        <f t="shared" si="0"/>
        <v>207.99</v>
      </c>
      <c r="O44" s="154">
        <f t="shared" si="1"/>
        <v>9.9999999999909051E-3</v>
      </c>
      <c r="P44">
        <v>60.002884754074714</v>
      </c>
      <c r="Q44">
        <v>33.101591422664548</v>
      </c>
      <c r="R44">
        <v>12.48060002884754</v>
      </c>
      <c r="S44">
        <v>62.413000625030044</v>
      </c>
      <c r="T44">
        <v>40.00192316938314</v>
      </c>
      <c r="U44" s="156">
        <f t="shared" si="2"/>
        <v>207.99999999999997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60</v>
      </c>
      <c r="J45">
        <f>BYPL_EOD!AI45+BYPL_EOD!AJ45</f>
        <v>33.1</v>
      </c>
      <c r="K45">
        <f>MES_EOD!AI45+MES_EOD!AJ45</f>
        <v>12.48</v>
      </c>
      <c r="L45">
        <f>NDMC_EOD!AI45+NDMC_EOD!AJ45</f>
        <v>62.41</v>
      </c>
      <c r="M45">
        <f>TPDDL_EOD!AI45+TPDDL_EOD!AJ45</f>
        <v>40</v>
      </c>
      <c r="N45">
        <f t="shared" si="0"/>
        <v>207.99</v>
      </c>
      <c r="O45" s="154">
        <f t="shared" si="1"/>
        <v>9.9999999999909051E-3</v>
      </c>
      <c r="P45">
        <v>60.002884754074714</v>
      </c>
      <c r="Q45">
        <v>33.101591422664548</v>
      </c>
      <c r="R45">
        <v>12.48060002884754</v>
      </c>
      <c r="S45">
        <v>62.413000625030044</v>
      </c>
      <c r="T45">
        <v>40.00192316938314</v>
      </c>
      <c r="U45" s="156">
        <f t="shared" si="2"/>
        <v>207.99999999999997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60</v>
      </c>
      <c r="J46">
        <f>BYPL_EOD!AI46+BYPL_EOD!AJ46</f>
        <v>33.1</v>
      </c>
      <c r="K46">
        <f>MES_EOD!AI46+MES_EOD!AJ46</f>
        <v>12.48</v>
      </c>
      <c r="L46">
        <f>NDMC_EOD!AI46+NDMC_EOD!AJ46</f>
        <v>62.41</v>
      </c>
      <c r="M46">
        <f>TPDDL_EOD!AI46+TPDDL_EOD!AJ46</f>
        <v>40</v>
      </c>
      <c r="N46">
        <f t="shared" si="0"/>
        <v>207.99</v>
      </c>
      <c r="O46" s="154">
        <f t="shared" si="1"/>
        <v>9.9999999999909051E-3</v>
      </c>
      <c r="P46">
        <v>60.002884754074714</v>
      </c>
      <c r="Q46">
        <v>33.101591422664548</v>
      </c>
      <c r="R46">
        <v>12.48060002884754</v>
      </c>
      <c r="S46">
        <v>62.413000625030044</v>
      </c>
      <c r="T46">
        <v>40.00192316938314</v>
      </c>
      <c r="U46" s="156">
        <f t="shared" si="2"/>
        <v>207.99999999999997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60</v>
      </c>
      <c r="J47">
        <f>BYPL_EOD!AI47+BYPL_EOD!AJ47</f>
        <v>33.1</v>
      </c>
      <c r="K47">
        <f>MES_EOD!AI47+MES_EOD!AJ47</f>
        <v>12.48</v>
      </c>
      <c r="L47">
        <f>NDMC_EOD!AI47+NDMC_EOD!AJ47</f>
        <v>62.41</v>
      </c>
      <c r="M47">
        <f>TPDDL_EOD!AI47+TPDDL_EOD!AJ47</f>
        <v>40</v>
      </c>
      <c r="N47">
        <f t="shared" si="0"/>
        <v>207.99</v>
      </c>
      <c r="O47" s="154">
        <f t="shared" si="1"/>
        <v>9.9999999999909051E-3</v>
      </c>
      <c r="P47">
        <v>60.002884754074714</v>
      </c>
      <c r="Q47">
        <v>33.101591422664548</v>
      </c>
      <c r="R47">
        <v>12.48060002884754</v>
      </c>
      <c r="S47">
        <v>62.413000625030044</v>
      </c>
      <c r="T47">
        <v>40.00192316938314</v>
      </c>
      <c r="U47" s="156">
        <f t="shared" si="2"/>
        <v>207.99999999999997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60</v>
      </c>
      <c r="J48">
        <f>BYPL_EOD!AI48+BYPL_EOD!AJ48</f>
        <v>33.1</v>
      </c>
      <c r="K48">
        <f>MES_EOD!AI48+MES_EOD!AJ48</f>
        <v>12.48</v>
      </c>
      <c r="L48">
        <f>NDMC_EOD!AI48+NDMC_EOD!AJ48</f>
        <v>62.41</v>
      </c>
      <c r="M48">
        <f>TPDDL_EOD!AI48+TPDDL_EOD!AJ48</f>
        <v>40</v>
      </c>
      <c r="N48">
        <f t="shared" si="0"/>
        <v>207.99</v>
      </c>
      <c r="O48" s="154">
        <f t="shared" si="1"/>
        <v>9.9999999999909051E-3</v>
      </c>
      <c r="P48">
        <v>60.002884754074714</v>
      </c>
      <c r="Q48">
        <v>33.101591422664548</v>
      </c>
      <c r="R48">
        <v>12.48060002884754</v>
      </c>
      <c r="S48">
        <v>62.413000625030044</v>
      </c>
      <c r="T48">
        <v>40.00192316938314</v>
      </c>
      <c r="U48" s="156">
        <f t="shared" si="2"/>
        <v>207.99999999999997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60</v>
      </c>
      <c r="J49">
        <f>BYPL_EOD!AI49+BYPL_EOD!AJ49</f>
        <v>33.1</v>
      </c>
      <c r="K49">
        <f>MES_EOD!AI49+MES_EOD!AJ49</f>
        <v>12.48</v>
      </c>
      <c r="L49">
        <f>NDMC_EOD!AI49+NDMC_EOD!AJ49</f>
        <v>62.41</v>
      </c>
      <c r="M49">
        <f>TPDDL_EOD!AI49+TPDDL_EOD!AJ49</f>
        <v>40</v>
      </c>
      <c r="N49">
        <f t="shared" si="0"/>
        <v>207.99</v>
      </c>
      <c r="O49" s="154">
        <f t="shared" si="1"/>
        <v>9.9999999999909051E-3</v>
      </c>
      <c r="P49">
        <v>60.002884754074714</v>
      </c>
      <c r="Q49">
        <v>33.101591422664548</v>
      </c>
      <c r="R49">
        <v>12.48060002884754</v>
      </c>
      <c r="S49">
        <v>62.413000625030044</v>
      </c>
      <c r="T49">
        <v>40.00192316938314</v>
      </c>
      <c r="U49" s="156">
        <f t="shared" si="2"/>
        <v>207.99999999999997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60</v>
      </c>
      <c r="J50">
        <f>BYPL_EOD!AI50+BYPL_EOD!AJ50</f>
        <v>33.1</v>
      </c>
      <c r="K50">
        <f>MES_EOD!AI50+MES_EOD!AJ50</f>
        <v>12.48</v>
      </c>
      <c r="L50">
        <f>NDMC_EOD!AI50+NDMC_EOD!AJ50</f>
        <v>62.41</v>
      </c>
      <c r="M50">
        <f>TPDDL_EOD!AI50+TPDDL_EOD!AJ50</f>
        <v>40</v>
      </c>
      <c r="N50">
        <f t="shared" si="0"/>
        <v>207.99</v>
      </c>
      <c r="O50" s="154">
        <f t="shared" si="1"/>
        <v>9.9999999999909051E-3</v>
      </c>
      <c r="P50">
        <v>60.002884754074714</v>
      </c>
      <c r="Q50">
        <v>33.101591422664548</v>
      </c>
      <c r="R50">
        <v>12.48060002884754</v>
      </c>
      <c r="S50">
        <v>62.413000625030044</v>
      </c>
      <c r="T50">
        <v>40.00192316938314</v>
      </c>
      <c r="U50" s="156">
        <f t="shared" si="2"/>
        <v>207.99999999999997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60</v>
      </c>
      <c r="J51">
        <f>BYPL_EOD!AI51+BYPL_EOD!AJ51</f>
        <v>33.1</v>
      </c>
      <c r="K51">
        <f>MES_EOD!AI51+MES_EOD!AJ51</f>
        <v>12.48</v>
      </c>
      <c r="L51">
        <f>NDMC_EOD!AI51+NDMC_EOD!AJ51</f>
        <v>62.41</v>
      </c>
      <c r="M51">
        <f>TPDDL_EOD!AI51+TPDDL_EOD!AJ51</f>
        <v>40</v>
      </c>
      <c r="N51">
        <f t="shared" si="0"/>
        <v>207.99</v>
      </c>
      <c r="O51" s="154">
        <f t="shared" si="1"/>
        <v>9.9999999999909051E-3</v>
      </c>
      <c r="P51">
        <v>60.002884754074714</v>
      </c>
      <c r="Q51">
        <v>33.101591422664548</v>
      </c>
      <c r="R51">
        <v>12.48060002884754</v>
      </c>
      <c r="S51">
        <v>62.413000625030044</v>
      </c>
      <c r="T51">
        <v>40.00192316938314</v>
      </c>
      <c r="U51" s="156">
        <f t="shared" si="2"/>
        <v>207.99999999999997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60</v>
      </c>
      <c r="J52">
        <f>BYPL_EOD!AI52+BYPL_EOD!AJ52</f>
        <v>33.1</v>
      </c>
      <c r="K52">
        <f>MES_EOD!AI52+MES_EOD!AJ52</f>
        <v>12.48</v>
      </c>
      <c r="L52">
        <f>NDMC_EOD!AI52+NDMC_EOD!AJ52</f>
        <v>62.41</v>
      </c>
      <c r="M52">
        <f>TPDDL_EOD!AI52+TPDDL_EOD!AJ52</f>
        <v>40</v>
      </c>
      <c r="N52">
        <f t="shared" si="0"/>
        <v>207.99</v>
      </c>
      <c r="O52" s="154">
        <f t="shared" si="1"/>
        <v>9.9999999999909051E-3</v>
      </c>
      <c r="P52">
        <v>60.002884754074714</v>
      </c>
      <c r="Q52">
        <v>33.101591422664548</v>
      </c>
      <c r="R52">
        <v>12.48060002884754</v>
      </c>
      <c r="S52">
        <v>62.413000625030044</v>
      </c>
      <c r="T52">
        <v>40.00192316938314</v>
      </c>
      <c r="U52" s="156">
        <f t="shared" si="2"/>
        <v>207.99999999999997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60</v>
      </c>
      <c r="J53">
        <f>BYPL_EOD!AI53+BYPL_EOD!AJ53</f>
        <v>33.1</v>
      </c>
      <c r="K53">
        <f>MES_EOD!AI53+MES_EOD!AJ53</f>
        <v>12.48</v>
      </c>
      <c r="L53">
        <f>NDMC_EOD!AI53+NDMC_EOD!AJ53</f>
        <v>62.41</v>
      </c>
      <c r="M53">
        <f>TPDDL_EOD!AI53+TPDDL_EOD!AJ53</f>
        <v>40</v>
      </c>
      <c r="N53">
        <f t="shared" si="0"/>
        <v>207.99</v>
      </c>
      <c r="O53" s="154">
        <f t="shared" si="1"/>
        <v>9.9999999999909051E-3</v>
      </c>
      <c r="P53">
        <v>60.002884754074714</v>
      </c>
      <c r="Q53">
        <v>33.101591422664548</v>
      </c>
      <c r="R53">
        <v>12.48060002884754</v>
      </c>
      <c r="S53">
        <v>62.413000625030044</v>
      </c>
      <c r="T53">
        <v>40.00192316938314</v>
      </c>
      <c r="U53" s="156">
        <f t="shared" si="2"/>
        <v>207.99999999999997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60</v>
      </c>
      <c r="J54">
        <f>BYPL_EOD!AI54+BYPL_EOD!AJ54</f>
        <v>33.1</v>
      </c>
      <c r="K54">
        <f>MES_EOD!AI54+MES_EOD!AJ54</f>
        <v>12.48</v>
      </c>
      <c r="L54">
        <f>NDMC_EOD!AI54+NDMC_EOD!AJ54</f>
        <v>62.41</v>
      </c>
      <c r="M54">
        <f>TPDDL_EOD!AI54+TPDDL_EOD!AJ54</f>
        <v>40</v>
      </c>
      <c r="N54">
        <f t="shared" si="0"/>
        <v>207.99</v>
      </c>
      <c r="O54" s="154">
        <f t="shared" si="1"/>
        <v>9.9999999999909051E-3</v>
      </c>
      <c r="P54">
        <v>60.002884754074714</v>
      </c>
      <c r="Q54">
        <v>33.101591422664548</v>
      </c>
      <c r="R54">
        <v>12.48060002884754</v>
      </c>
      <c r="S54">
        <v>62.413000625030044</v>
      </c>
      <c r="T54">
        <v>40.00192316938314</v>
      </c>
      <c r="U54" s="156">
        <f t="shared" si="2"/>
        <v>207.99999999999997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60</v>
      </c>
      <c r="J55">
        <f>BYPL_EOD!AI55+BYPL_EOD!AJ55</f>
        <v>33.1</v>
      </c>
      <c r="K55">
        <f>MES_EOD!AI55+MES_EOD!AJ55</f>
        <v>12.48</v>
      </c>
      <c r="L55">
        <f>NDMC_EOD!AI55+NDMC_EOD!AJ55</f>
        <v>62.41</v>
      </c>
      <c r="M55">
        <f>TPDDL_EOD!AI55+TPDDL_EOD!AJ55</f>
        <v>40</v>
      </c>
      <c r="N55">
        <f t="shared" si="0"/>
        <v>207.99</v>
      </c>
      <c r="O55" s="154">
        <f t="shared" si="1"/>
        <v>9.9999999999909051E-3</v>
      </c>
      <c r="P55">
        <v>60.002884754074714</v>
      </c>
      <c r="Q55">
        <v>33.101591422664548</v>
      </c>
      <c r="R55">
        <v>12.48060002884754</v>
      </c>
      <c r="S55">
        <v>62.413000625030044</v>
      </c>
      <c r="T55">
        <v>40.00192316938314</v>
      </c>
      <c r="U55" s="156">
        <f t="shared" si="2"/>
        <v>207.99999999999997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60</v>
      </c>
      <c r="J56">
        <f>BYPL_EOD!AI56+BYPL_EOD!AJ56</f>
        <v>33.1</v>
      </c>
      <c r="K56">
        <f>MES_EOD!AI56+MES_EOD!AJ56</f>
        <v>12.48</v>
      </c>
      <c r="L56">
        <f>NDMC_EOD!AI56+NDMC_EOD!AJ56</f>
        <v>62.41</v>
      </c>
      <c r="M56">
        <f>TPDDL_EOD!AI56+TPDDL_EOD!AJ56</f>
        <v>40</v>
      </c>
      <c r="N56">
        <f t="shared" si="0"/>
        <v>207.99</v>
      </c>
      <c r="O56" s="154">
        <f t="shared" si="1"/>
        <v>9.9999999999909051E-3</v>
      </c>
      <c r="P56">
        <v>60.002884754074714</v>
      </c>
      <c r="Q56">
        <v>33.101591422664548</v>
      </c>
      <c r="R56">
        <v>12.48060002884754</v>
      </c>
      <c r="S56">
        <v>62.413000625030044</v>
      </c>
      <c r="T56">
        <v>40.00192316938314</v>
      </c>
      <c r="U56" s="156">
        <f t="shared" si="2"/>
        <v>207.99999999999997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60</v>
      </c>
      <c r="J57">
        <f>BYPL_EOD!AI57+BYPL_EOD!AJ57</f>
        <v>33.1</v>
      </c>
      <c r="K57">
        <f>MES_EOD!AI57+MES_EOD!AJ57</f>
        <v>12.48</v>
      </c>
      <c r="L57">
        <f>NDMC_EOD!AI57+NDMC_EOD!AJ57</f>
        <v>62.41</v>
      </c>
      <c r="M57">
        <f>TPDDL_EOD!AI57+TPDDL_EOD!AJ57</f>
        <v>40</v>
      </c>
      <c r="N57">
        <f t="shared" si="0"/>
        <v>207.99</v>
      </c>
      <c r="O57" s="154">
        <f t="shared" si="1"/>
        <v>9.9999999999909051E-3</v>
      </c>
      <c r="P57">
        <v>60.002884754074714</v>
      </c>
      <c r="Q57">
        <v>33.101591422664548</v>
      </c>
      <c r="R57">
        <v>12.48060002884754</v>
      </c>
      <c r="S57">
        <v>62.413000625030044</v>
      </c>
      <c r="T57">
        <v>40.00192316938314</v>
      </c>
      <c r="U57" s="156">
        <f t="shared" si="2"/>
        <v>207.99999999999997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60</v>
      </c>
      <c r="J58">
        <f>BYPL_EOD!AI58+BYPL_EOD!AJ58</f>
        <v>33.1</v>
      </c>
      <c r="K58">
        <f>MES_EOD!AI58+MES_EOD!AJ58</f>
        <v>12.48</v>
      </c>
      <c r="L58">
        <f>NDMC_EOD!AI58+NDMC_EOD!AJ58</f>
        <v>62.41</v>
      </c>
      <c r="M58">
        <f>TPDDL_EOD!AI58+TPDDL_EOD!AJ58</f>
        <v>40</v>
      </c>
      <c r="N58">
        <f t="shared" si="0"/>
        <v>207.99</v>
      </c>
      <c r="O58" s="154">
        <f t="shared" si="1"/>
        <v>9.9999999999909051E-3</v>
      </c>
      <c r="P58">
        <v>60.002884754074714</v>
      </c>
      <c r="Q58">
        <v>33.101591422664548</v>
      </c>
      <c r="R58">
        <v>12.48060002884754</v>
      </c>
      <c r="S58">
        <v>62.413000625030044</v>
      </c>
      <c r="T58">
        <v>40.00192316938314</v>
      </c>
      <c r="U58" s="156">
        <f t="shared" si="2"/>
        <v>207.99999999999997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60</v>
      </c>
      <c r="J59">
        <f>BYPL_EOD!AI59+BYPL_EOD!AJ59</f>
        <v>33.1</v>
      </c>
      <c r="K59">
        <f>MES_EOD!AI59+MES_EOD!AJ59</f>
        <v>12.48</v>
      </c>
      <c r="L59">
        <f>NDMC_EOD!AI59+NDMC_EOD!AJ59</f>
        <v>62.41</v>
      </c>
      <c r="M59">
        <f>TPDDL_EOD!AI59+TPDDL_EOD!AJ59</f>
        <v>40</v>
      </c>
      <c r="N59">
        <f t="shared" si="0"/>
        <v>207.99</v>
      </c>
      <c r="O59" s="154">
        <f t="shared" si="1"/>
        <v>9.9999999999909051E-3</v>
      </c>
      <c r="P59">
        <v>60.002884754074714</v>
      </c>
      <c r="Q59">
        <v>33.101591422664548</v>
      </c>
      <c r="R59">
        <v>12.48060002884754</v>
      </c>
      <c r="S59">
        <v>62.413000625030044</v>
      </c>
      <c r="T59">
        <v>40.00192316938314</v>
      </c>
      <c r="U59" s="156">
        <f t="shared" si="2"/>
        <v>207.99999999999997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60</v>
      </c>
      <c r="J60">
        <f>BYPL_EOD!AI60+BYPL_EOD!AJ60</f>
        <v>33.1</v>
      </c>
      <c r="K60">
        <f>MES_EOD!AI60+MES_EOD!AJ60</f>
        <v>12.48</v>
      </c>
      <c r="L60">
        <f>NDMC_EOD!AI60+NDMC_EOD!AJ60</f>
        <v>62.41</v>
      </c>
      <c r="M60">
        <f>TPDDL_EOD!AI60+TPDDL_EOD!AJ60</f>
        <v>40</v>
      </c>
      <c r="N60">
        <f t="shared" si="0"/>
        <v>207.99</v>
      </c>
      <c r="O60" s="154">
        <f t="shared" si="1"/>
        <v>9.9999999999909051E-3</v>
      </c>
      <c r="P60">
        <v>60.002884754074714</v>
      </c>
      <c r="Q60">
        <v>33.101591422664548</v>
      </c>
      <c r="R60">
        <v>12.48060002884754</v>
      </c>
      <c r="S60">
        <v>62.413000625030044</v>
      </c>
      <c r="T60">
        <v>40.00192316938314</v>
      </c>
      <c r="U60" s="156">
        <f t="shared" si="2"/>
        <v>207.99999999999997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60</v>
      </c>
      <c r="J61">
        <f>BYPL_EOD!AI61+BYPL_EOD!AJ61</f>
        <v>33.1</v>
      </c>
      <c r="K61">
        <f>MES_EOD!AI61+MES_EOD!AJ61</f>
        <v>12.48</v>
      </c>
      <c r="L61">
        <f>NDMC_EOD!AI61+NDMC_EOD!AJ61</f>
        <v>62.41</v>
      </c>
      <c r="M61">
        <f>TPDDL_EOD!AI61+TPDDL_EOD!AJ61</f>
        <v>40</v>
      </c>
      <c r="N61">
        <f t="shared" si="0"/>
        <v>207.99</v>
      </c>
      <c r="O61" s="154">
        <f t="shared" si="1"/>
        <v>9.9999999999909051E-3</v>
      </c>
      <c r="P61">
        <v>60.002884754074714</v>
      </c>
      <c r="Q61">
        <v>33.101591422664548</v>
      </c>
      <c r="R61">
        <v>12.48060002884754</v>
      </c>
      <c r="S61">
        <v>62.413000625030044</v>
      </c>
      <c r="T61">
        <v>40.00192316938314</v>
      </c>
      <c r="U61" s="156">
        <f t="shared" si="2"/>
        <v>207.99999999999997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60</v>
      </c>
      <c r="J62">
        <f>BYPL_EOD!AI62+BYPL_EOD!AJ62</f>
        <v>33.1</v>
      </c>
      <c r="K62">
        <f>MES_EOD!AI62+MES_EOD!AJ62</f>
        <v>12.48</v>
      </c>
      <c r="L62">
        <f>NDMC_EOD!AI62+NDMC_EOD!AJ62</f>
        <v>62.41</v>
      </c>
      <c r="M62">
        <f>TPDDL_EOD!AI62+TPDDL_EOD!AJ62</f>
        <v>40</v>
      </c>
      <c r="N62">
        <f t="shared" si="0"/>
        <v>207.99</v>
      </c>
      <c r="O62" s="154">
        <f t="shared" si="1"/>
        <v>9.9999999999909051E-3</v>
      </c>
      <c r="P62">
        <v>60.002884754074714</v>
      </c>
      <c r="Q62">
        <v>33.101591422664548</v>
      </c>
      <c r="R62">
        <v>12.48060002884754</v>
      </c>
      <c r="S62">
        <v>62.413000625030044</v>
      </c>
      <c r="T62">
        <v>40.00192316938314</v>
      </c>
      <c r="U62" s="156">
        <f t="shared" si="2"/>
        <v>207.99999999999997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60</v>
      </c>
      <c r="J63">
        <f>BYPL_EOD!AI63+BYPL_EOD!AJ63</f>
        <v>33.1</v>
      </c>
      <c r="K63">
        <f>MES_EOD!AI63+MES_EOD!AJ63</f>
        <v>12.48</v>
      </c>
      <c r="L63">
        <f>NDMC_EOD!AI63+NDMC_EOD!AJ63</f>
        <v>62.41</v>
      </c>
      <c r="M63">
        <f>TPDDL_EOD!AI63+TPDDL_EOD!AJ63</f>
        <v>40</v>
      </c>
      <c r="N63">
        <f t="shared" si="0"/>
        <v>207.99</v>
      </c>
      <c r="O63" s="154">
        <f t="shared" si="1"/>
        <v>9.9999999999909051E-3</v>
      </c>
      <c r="P63">
        <v>60.002884754074714</v>
      </c>
      <c r="Q63">
        <v>33.101591422664548</v>
      </c>
      <c r="R63">
        <v>12.48060002884754</v>
      </c>
      <c r="S63">
        <v>62.413000625030044</v>
      </c>
      <c r="T63">
        <v>40.00192316938314</v>
      </c>
      <c r="U63" s="156">
        <f t="shared" si="2"/>
        <v>207.99999999999997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60</v>
      </c>
      <c r="J64">
        <f>BYPL_EOD!AI64+BYPL_EOD!AJ64</f>
        <v>36.64</v>
      </c>
      <c r="K64">
        <f>MES_EOD!AI64+MES_EOD!AJ64</f>
        <v>11.36</v>
      </c>
      <c r="L64">
        <f>NDMC_EOD!AI64+NDMC_EOD!AJ64</f>
        <v>60</v>
      </c>
      <c r="M64">
        <f>TPDDL_EOD!AI64+TPDDL_EOD!AJ64</f>
        <v>40</v>
      </c>
      <c r="N64">
        <f t="shared" si="0"/>
        <v>208</v>
      </c>
      <c r="O64" s="154">
        <f t="shared" si="1"/>
        <v>0</v>
      </c>
      <c r="P64">
        <v>60</v>
      </c>
      <c r="Q64">
        <v>36.64</v>
      </c>
      <c r="R64">
        <v>11.36</v>
      </c>
      <c r="S64">
        <v>60</v>
      </c>
      <c r="T64">
        <v>40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60</v>
      </c>
      <c r="J65">
        <f>BYPL_EOD!AI65+BYPL_EOD!AJ65</f>
        <v>36.64</v>
      </c>
      <c r="K65">
        <f>MES_EOD!AI65+MES_EOD!AJ65</f>
        <v>11.36</v>
      </c>
      <c r="L65">
        <f>NDMC_EOD!AI65+NDMC_EOD!AJ65</f>
        <v>60</v>
      </c>
      <c r="M65">
        <f>TPDDL_EOD!AI65+TPDDL_EOD!AJ65</f>
        <v>40</v>
      </c>
      <c r="N65">
        <f t="shared" si="0"/>
        <v>208</v>
      </c>
      <c r="O65" s="154">
        <f t="shared" si="1"/>
        <v>0</v>
      </c>
      <c r="P65">
        <v>60</v>
      </c>
      <c r="Q65">
        <v>36.64</v>
      </c>
      <c r="R65">
        <v>11.36</v>
      </c>
      <c r="S65">
        <v>60</v>
      </c>
      <c r="T65">
        <v>40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60</v>
      </c>
      <c r="J66">
        <f>BYPL_EOD!AI66+BYPL_EOD!AJ66</f>
        <v>33.1</v>
      </c>
      <c r="K66">
        <f>MES_EOD!AI66+MES_EOD!AJ66</f>
        <v>12.48</v>
      </c>
      <c r="L66">
        <f>NDMC_EOD!AI66+NDMC_EOD!AJ66</f>
        <v>62.41</v>
      </c>
      <c r="M66">
        <f>TPDDL_EOD!AI66+TPDDL_EOD!AJ66</f>
        <v>40</v>
      </c>
      <c r="N66">
        <f t="shared" si="0"/>
        <v>207.99</v>
      </c>
      <c r="O66" s="154">
        <f t="shared" si="1"/>
        <v>9.9999999999909051E-3</v>
      </c>
      <c r="P66">
        <v>60.002884754074714</v>
      </c>
      <c r="Q66">
        <v>33.101591422664548</v>
      </c>
      <c r="R66">
        <v>12.48060002884754</v>
      </c>
      <c r="S66">
        <v>62.413000625030044</v>
      </c>
      <c r="T66">
        <v>40.00192316938314</v>
      </c>
      <c r="U66" s="156">
        <f t="shared" si="2"/>
        <v>207.99999999999997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60</v>
      </c>
      <c r="J67">
        <f>BYPL_EOD!AI67+BYPL_EOD!AJ67</f>
        <v>33.1</v>
      </c>
      <c r="K67">
        <f>MES_EOD!AI67+MES_EOD!AJ67</f>
        <v>12.48</v>
      </c>
      <c r="L67">
        <f>NDMC_EOD!AI67+NDMC_EOD!AJ67</f>
        <v>62.41</v>
      </c>
      <c r="M67">
        <f>TPDDL_EOD!AI67+TPDDL_EOD!AJ67</f>
        <v>40</v>
      </c>
      <c r="N67">
        <f t="shared" ref="N67:N98" si="6">SUM(I67:M67)</f>
        <v>207.99</v>
      </c>
      <c r="O67" s="154">
        <f t="shared" ref="O67:O98" si="7">G67-N67</f>
        <v>9.9999999999909051E-3</v>
      </c>
      <c r="P67">
        <v>60.002884754074714</v>
      </c>
      <c r="Q67">
        <v>33.101591422664548</v>
      </c>
      <c r="R67">
        <v>12.48060002884754</v>
      </c>
      <c r="S67">
        <v>62.413000625030044</v>
      </c>
      <c r="T67">
        <v>40.00192316938314</v>
      </c>
      <c r="U67" s="156">
        <f t="shared" ref="U67:U98" si="8">SUM(P67:T67)</f>
        <v>207.99999999999997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60</v>
      </c>
      <c r="J68">
        <f>BYPL_EOD!AI68+BYPL_EOD!AJ68</f>
        <v>33.1</v>
      </c>
      <c r="K68">
        <f>MES_EOD!AI68+MES_EOD!AJ68</f>
        <v>12.48</v>
      </c>
      <c r="L68">
        <f>NDMC_EOD!AI68+NDMC_EOD!AJ68</f>
        <v>62.41</v>
      </c>
      <c r="M68">
        <f>TPDDL_EOD!AI68+TPDDL_EOD!AJ68</f>
        <v>40</v>
      </c>
      <c r="N68">
        <f t="shared" si="6"/>
        <v>207.99</v>
      </c>
      <c r="O68" s="154">
        <f t="shared" si="7"/>
        <v>9.9999999999909051E-3</v>
      </c>
      <c r="P68">
        <v>60.002884754074714</v>
      </c>
      <c r="Q68">
        <v>33.101591422664548</v>
      </c>
      <c r="R68">
        <v>12.48060002884754</v>
      </c>
      <c r="S68">
        <v>62.413000625030044</v>
      </c>
      <c r="T68">
        <v>40.00192316938314</v>
      </c>
      <c r="U68" s="156">
        <f t="shared" si="8"/>
        <v>207.99999999999997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60</v>
      </c>
      <c r="J69">
        <f>BYPL_EOD!AI69+BYPL_EOD!AJ69</f>
        <v>33.1</v>
      </c>
      <c r="K69">
        <f>MES_EOD!AI69+MES_EOD!AJ69</f>
        <v>12.48</v>
      </c>
      <c r="L69">
        <f>NDMC_EOD!AI69+NDMC_EOD!AJ69</f>
        <v>62.41</v>
      </c>
      <c r="M69">
        <f>TPDDL_EOD!AI69+TPDDL_EOD!AJ69</f>
        <v>40</v>
      </c>
      <c r="N69">
        <f t="shared" si="6"/>
        <v>207.99</v>
      </c>
      <c r="O69" s="154">
        <f t="shared" si="7"/>
        <v>9.9999999999909051E-3</v>
      </c>
      <c r="P69">
        <v>60.002884754074714</v>
      </c>
      <c r="Q69">
        <v>33.101591422664548</v>
      </c>
      <c r="R69">
        <v>12.48060002884754</v>
      </c>
      <c r="S69">
        <v>62.413000625030044</v>
      </c>
      <c r="T69">
        <v>40.00192316938314</v>
      </c>
      <c r="U69" s="156">
        <f t="shared" si="8"/>
        <v>207.99999999999997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60</v>
      </c>
      <c r="J70">
        <f>BYPL_EOD!AI70+BYPL_EOD!AJ70</f>
        <v>33.1</v>
      </c>
      <c r="K70">
        <f>MES_EOD!AI70+MES_EOD!AJ70</f>
        <v>12.48</v>
      </c>
      <c r="L70">
        <f>NDMC_EOD!AI70+NDMC_EOD!AJ70</f>
        <v>62.41</v>
      </c>
      <c r="M70">
        <f>TPDDL_EOD!AI70+TPDDL_EOD!AJ70</f>
        <v>40</v>
      </c>
      <c r="N70">
        <f t="shared" si="6"/>
        <v>207.99</v>
      </c>
      <c r="O70" s="154">
        <f t="shared" si="7"/>
        <v>9.9999999999909051E-3</v>
      </c>
      <c r="P70">
        <v>60.002884754074714</v>
      </c>
      <c r="Q70">
        <v>33.101591422664548</v>
      </c>
      <c r="R70">
        <v>12.48060002884754</v>
      </c>
      <c r="S70">
        <v>62.413000625030044</v>
      </c>
      <c r="T70">
        <v>40.00192316938314</v>
      </c>
      <c r="U70" s="156">
        <f t="shared" si="8"/>
        <v>207.99999999999997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60</v>
      </c>
      <c r="J71">
        <f>BYPL_EOD!AI71+BYPL_EOD!AJ71</f>
        <v>33.1</v>
      </c>
      <c r="K71">
        <f>MES_EOD!AI71+MES_EOD!AJ71</f>
        <v>12.48</v>
      </c>
      <c r="L71">
        <f>NDMC_EOD!AI71+NDMC_EOD!AJ71</f>
        <v>62.41</v>
      </c>
      <c r="M71">
        <f>TPDDL_EOD!AI71+TPDDL_EOD!AJ71</f>
        <v>40</v>
      </c>
      <c r="N71">
        <f t="shared" si="6"/>
        <v>207.99</v>
      </c>
      <c r="O71" s="154">
        <f t="shared" si="7"/>
        <v>9.9999999999909051E-3</v>
      </c>
      <c r="P71">
        <v>60.002884754074714</v>
      </c>
      <c r="Q71">
        <v>33.101591422664548</v>
      </c>
      <c r="R71">
        <v>12.48060002884754</v>
      </c>
      <c r="S71">
        <v>62.413000625030044</v>
      </c>
      <c r="T71">
        <v>40.00192316938314</v>
      </c>
      <c r="U71" s="156">
        <f t="shared" si="8"/>
        <v>207.99999999999997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60</v>
      </c>
      <c r="J72">
        <f>BYPL_EOD!AI72+BYPL_EOD!AJ72</f>
        <v>33.1</v>
      </c>
      <c r="K72">
        <f>MES_EOD!AI72+MES_EOD!AJ72</f>
        <v>12.48</v>
      </c>
      <c r="L72">
        <f>NDMC_EOD!AI72+NDMC_EOD!AJ72</f>
        <v>62.41</v>
      </c>
      <c r="M72">
        <f>TPDDL_EOD!AI72+TPDDL_EOD!AJ72</f>
        <v>40</v>
      </c>
      <c r="N72">
        <f t="shared" si="6"/>
        <v>207.99</v>
      </c>
      <c r="O72" s="154">
        <f t="shared" si="7"/>
        <v>9.9999999999909051E-3</v>
      </c>
      <c r="P72">
        <v>60.002884754074714</v>
      </c>
      <c r="Q72">
        <v>33.101591422664548</v>
      </c>
      <c r="R72">
        <v>12.48060002884754</v>
      </c>
      <c r="S72">
        <v>62.413000625030044</v>
      </c>
      <c r="T72">
        <v>40.00192316938314</v>
      </c>
      <c r="U72" s="156">
        <f t="shared" si="8"/>
        <v>207.99999999999997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60</v>
      </c>
      <c r="J73">
        <f>BYPL_EOD!AI73+BYPL_EOD!AJ73</f>
        <v>33.1</v>
      </c>
      <c r="K73">
        <f>MES_EOD!AI73+MES_EOD!AJ73</f>
        <v>12.48</v>
      </c>
      <c r="L73">
        <f>NDMC_EOD!AI73+NDMC_EOD!AJ73</f>
        <v>62.41</v>
      </c>
      <c r="M73">
        <f>TPDDL_EOD!AI73+TPDDL_EOD!AJ73</f>
        <v>40</v>
      </c>
      <c r="N73">
        <f t="shared" si="6"/>
        <v>207.99</v>
      </c>
      <c r="O73" s="154">
        <f t="shared" si="7"/>
        <v>9.9999999999909051E-3</v>
      </c>
      <c r="P73">
        <v>60.002884754074714</v>
      </c>
      <c r="Q73">
        <v>33.101591422664548</v>
      </c>
      <c r="R73">
        <v>12.48060002884754</v>
      </c>
      <c r="S73">
        <v>62.413000625030044</v>
      </c>
      <c r="T73">
        <v>40.00192316938314</v>
      </c>
      <c r="U73" s="156">
        <f t="shared" si="8"/>
        <v>207.99999999999997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60</v>
      </c>
      <c r="J74">
        <f>BYPL_EOD!AI74+BYPL_EOD!AJ74</f>
        <v>33.1</v>
      </c>
      <c r="K74">
        <f>MES_EOD!AI74+MES_EOD!AJ74</f>
        <v>12.48</v>
      </c>
      <c r="L74">
        <f>NDMC_EOD!AI74+NDMC_EOD!AJ74</f>
        <v>62.41</v>
      </c>
      <c r="M74">
        <f>TPDDL_EOD!AI74+TPDDL_EOD!AJ74</f>
        <v>40</v>
      </c>
      <c r="N74">
        <f t="shared" si="6"/>
        <v>207.99</v>
      </c>
      <c r="O74" s="154">
        <f t="shared" si="7"/>
        <v>9.9999999999909051E-3</v>
      </c>
      <c r="P74">
        <v>60.002884754074714</v>
      </c>
      <c r="Q74">
        <v>33.101591422664548</v>
      </c>
      <c r="R74">
        <v>12.48060002884754</v>
      </c>
      <c r="S74">
        <v>62.413000625030044</v>
      </c>
      <c r="T74">
        <v>40.00192316938314</v>
      </c>
      <c r="U74" s="156">
        <f t="shared" si="8"/>
        <v>207.99999999999997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60</v>
      </c>
      <c r="J75">
        <f>BYPL_EOD!AI75+BYPL_EOD!AJ75</f>
        <v>33.1</v>
      </c>
      <c r="K75">
        <f>MES_EOD!AI75+MES_EOD!AJ75</f>
        <v>12.48</v>
      </c>
      <c r="L75">
        <f>NDMC_EOD!AI75+NDMC_EOD!AJ75</f>
        <v>62.41</v>
      </c>
      <c r="M75">
        <f>TPDDL_EOD!AI75+TPDDL_EOD!AJ75</f>
        <v>40</v>
      </c>
      <c r="N75">
        <f t="shared" si="6"/>
        <v>207.99</v>
      </c>
      <c r="O75" s="154">
        <f t="shared" si="7"/>
        <v>9.9999999999909051E-3</v>
      </c>
      <c r="P75">
        <v>60.002884754074714</v>
      </c>
      <c r="Q75">
        <v>33.101591422664548</v>
      </c>
      <c r="R75">
        <v>12.48060002884754</v>
      </c>
      <c r="S75">
        <v>62.413000625030044</v>
      </c>
      <c r="T75">
        <v>40.00192316938314</v>
      </c>
      <c r="U75" s="156">
        <f t="shared" si="8"/>
        <v>207.99999999999997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60</v>
      </c>
      <c r="J76">
        <f>BYPL_EOD!AI76+BYPL_EOD!AJ76</f>
        <v>33.1</v>
      </c>
      <c r="K76">
        <f>MES_EOD!AI76+MES_EOD!AJ76</f>
        <v>12.48</v>
      </c>
      <c r="L76">
        <f>NDMC_EOD!AI76+NDMC_EOD!AJ76</f>
        <v>62.41</v>
      </c>
      <c r="M76">
        <f>TPDDL_EOD!AI76+TPDDL_EOD!AJ76</f>
        <v>40</v>
      </c>
      <c r="N76">
        <f t="shared" si="6"/>
        <v>207.99</v>
      </c>
      <c r="O76" s="154">
        <f t="shared" si="7"/>
        <v>9.9999999999909051E-3</v>
      </c>
      <c r="P76">
        <v>60.002884754074714</v>
      </c>
      <c r="Q76">
        <v>33.101591422664548</v>
      </c>
      <c r="R76">
        <v>12.48060002884754</v>
      </c>
      <c r="S76">
        <v>62.413000625030044</v>
      </c>
      <c r="T76">
        <v>40.00192316938314</v>
      </c>
      <c r="U76" s="156">
        <f t="shared" si="8"/>
        <v>207.99999999999997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60</v>
      </c>
      <c r="J77">
        <f>BYPL_EOD!AI77+BYPL_EOD!AJ77</f>
        <v>33.1</v>
      </c>
      <c r="K77">
        <f>MES_EOD!AI77+MES_EOD!AJ77</f>
        <v>12.48</v>
      </c>
      <c r="L77">
        <f>NDMC_EOD!AI77+NDMC_EOD!AJ77</f>
        <v>62.41</v>
      </c>
      <c r="M77">
        <f>TPDDL_EOD!AI77+TPDDL_EOD!AJ77</f>
        <v>40</v>
      </c>
      <c r="N77">
        <f t="shared" si="6"/>
        <v>207.99</v>
      </c>
      <c r="O77" s="154">
        <f t="shared" si="7"/>
        <v>9.9999999999909051E-3</v>
      </c>
      <c r="P77">
        <v>60.002884754074714</v>
      </c>
      <c r="Q77">
        <v>33.101591422664548</v>
      </c>
      <c r="R77">
        <v>12.48060002884754</v>
      </c>
      <c r="S77">
        <v>62.413000625030044</v>
      </c>
      <c r="T77">
        <v>40.00192316938314</v>
      </c>
      <c r="U77" s="156">
        <f t="shared" si="8"/>
        <v>207.99999999999997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60</v>
      </c>
      <c r="J78">
        <f>BYPL_EOD!AI78+BYPL_EOD!AJ78</f>
        <v>33.1</v>
      </c>
      <c r="K78">
        <f>MES_EOD!AI78+MES_EOD!AJ78</f>
        <v>12.48</v>
      </c>
      <c r="L78">
        <f>NDMC_EOD!AI78+NDMC_EOD!AJ78</f>
        <v>62.41</v>
      </c>
      <c r="M78">
        <f>TPDDL_EOD!AI78+TPDDL_EOD!AJ78</f>
        <v>40</v>
      </c>
      <c r="N78">
        <f t="shared" si="6"/>
        <v>207.99</v>
      </c>
      <c r="O78" s="154">
        <f t="shared" si="7"/>
        <v>9.9999999999909051E-3</v>
      </c>
      <c r="P78">
        <v>60.002884754074714</v>
      </c>
      <c r="Q78">
        <v>33.101591422664548</v>
      </c>
      <c r="R78">
        <v>12.48060002884754</v>
      </c>
      <c r="S78">
        <v>62.413000625030044</v>
      </c>
      <c r="T78">
        <v>40.00192316938314</v>
      </c>
      <c r="U78" s="156">
        <f t="shared" si="8"/>
        <v>207.99999999999997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60</v>
      </c>
      <c r="J79">
        <f>BYPL_EOD!AI79+BYPL_EOD!AJ79</f>
        <v>33.1</v>
      </c>
      <c r="K79">
        <f>MES_EOD!AI79+MES_EOD!AJ79</f>
        <v>12.48</v>
      </c>
      <c r="L79">
        <f>NDMC_EOD!AI79+NDMC_EOD!AJ79</f>
        <v>62.41</v>
      </c>
      <c r="M79">
        <f>TPDDL_EOD!AI79+TPDDL_EOD!AJ79</f>
        <v>40</v>
      </c>
      <c r="N79">
        <f t="shared" si="6"/>
        <v>207.99</v>
      </c>
      <c r="O79" s="154">
        <f t="shared" si="7"/>
        <v>9.9999999999909051E-3</v>
      </c>
      <c r="P79">
        <v>60.002884754074714</v>
      </c>
      <c r="Q79">
        <v>33.101591422664548</v>
      </c>
      <c r="R79">
        <v>12.48060002884754</v>
      </c>
      <c r="S79">
        <v>62.413000625030044</v>
      </c>
      <c r="T79">
        <v>40.00192316938314</v>
      </c>
      <c r="U79" s="156">
        <f t="shared" si="8"/>
        <v>207.99999999999997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60</v>
      </c>
      <c r="J80">
        <f>BYPL_EOD!AI80+BYPL_EOD!AJ80</f>
        <v>33.1</v>
      </c>
      <c r="K80">
        <f>MES_EOD!AI80+MES_EOD!AJ80</f>
        <v>12.48</v>
      </c>
      <c r="L80">
        <f>NDMC_EOD!AI80+NDMC_EOD!AJ80</f>
        <v>62.41</v>
      </c>
      <c r="M80">
        <f>TPDDL_EOD!AI80+TPDDL_EOD!AJ80</f>
        <v>40</v>
      </c>
      <c r="N80">
        <f t="shared" si="6"/>
        <v>207.99</v>
      </c>
      <c r="O80" s="154">
        <f t="shared" si="7"/>
        <v>9.9999999999909051E-3</v>
      </c>
      <c r="P80">
        <v>60.002884754074714</v>
      </c>
      <c r="Q80">
        <v>33.101591422664548</v>
      </c>
      <c r="R80">
        <v>12.48060002884754</v>
      </c>
      <c r="S80">
        <v>62.413000625030044</v>
      </c>
      <c r="T80">
        <v>40.00192316938314</v>
      </c>
      <c r="U80" s="156">
        <f t="shared" si="8"/>
        <v>207.99999999999997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60</v>
      </c>
      <c r="J81">
        <f>BYPL_EOD!AI81+BYPL_EOD!AJ81</f>
        <v>33.1</v>
      </c>
      <c r="K81">
        <f>MES_EOD!AI81+MES_EOD!AJ81</f>
        <v>12.48</v>
      </c>
      <c r="L81">
        <f>NDMC_EOD!AI81+NDMC_EOD!AJ81</f>
        <v>62.41</v>
      </c>
      <c r="M81">
        <f>TPDDL_EOD!AI81+TPDDL_EOD!AJ81</f>
        <v>40</v>
      </c>
      <c r="N81">
        <f t="shared" si="6"/>
        <v>207.99</v>
      </c>
      <c r="O81" s="154">
        <f t="shared" si="7"/>
        <v>9.9999999999909051E-3</v>
      </c>
      <c r="P81">
        <v>60.002884754074714</v>
      </c>
      <c r="Q81">
        <v>33.101591422664548</v>
      </c>
      <c r="R81">
        <v>12.48060002884754</v>
      </c>
      <c r="S81">
        <v>62.413000625030044</v>
      </c>
      <c r="T81">
        <v>40.00192316938314</v>
      </c>
      <c r="U81" s="156">
        <f t="shared" si="8"/>
        <v>207.99999999999997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60</v>
      </c>
      <c r="J82">
        <f>BYPL_EOD!AI82+BYPL_EOD!AJ82</f>
        <v>33.1</v>
      </c>
      <c r="K82">
        <f>MES_EOD!AI82+MES_EOD!AJ82</f>
        <v>12.48</v>
      </c>
      <c r="L82">
        <f>NDMC_EOD!AI82+NDMC_EOD!AJ82</f>
        <v>62.41</v>
      </c>
      <c r="M82">
        <f>TPDDL_EOD!AI82+TPDDL_EOD!AJ82</f>
        <v>40</v>
      </c>
      <c r="N82">
        <f t="shared" si="6"/>
        <v>207.99</v>
      </c>
      <c r="O82" s="154">
        <f t="shared" si="7"/>
        <v>9.9999999999909051E-3</v>
      </c>
      <c r="P82">
        <v>60.002884754074714</v>
      </c>
      <c r="Q82">
        <v>33.101591422664548</v>
      </c>
      <c r="R82">
        <v>12.48060002884754</v>
      </c>
      <c r="S82">
        <v>62.413000625030044</v>
      </c>
      <c r="T82">
        <v>40.00192316938314</v>
      </c>
      <c r="U82" s="156">
        <f t="shared" si="8"/>
        <v>207.99999999999997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60</v>
      </c>
      <c r="J83">
        <f>BYPL_EOD!AI83+BYPL_EOD!AJ83</f>
        <v>33.1</v>
      </c>
      <c r="K83">
        <f>MES_EOD!AI83+MES_EOD!AJ83</f>
        <v>12.48</v>
      </c>
      <c r="L83">
        <f>NDMC_EOD!AI83+NDMC_EOD!AJ83</f>
        <v>62.41</v>
      </c>
      <c r="M83">
        <f>TPDDL_EOD!AI83+TPDDL_EOD!AJ83</f>
        <v>40</v>
      </c>
      <c r="N83">
        <f t="shared" si="6"/>
        <v>207.99</v>
      </c>
      <c r="O83" s="154">
        <f t="shared" si="7"/>
        <v>9.9999999999909051E-3</v>
      </c>
      <c r="P83">
        <v>60.002884754074714</v>
      </c>
      <c r="Q83">
        <v>33.101591422664548</v>
      </c>
      <c r="R83">
        <v>12.48060002884754</v>
      </c>
      <c r="S83">
        <v>62.413000625030044</v>
      </c>
      <c r="T83">
        <v>40.00192316938314</v>
      </c>
      <c r="U83" s="156">
        <f t="shared" si="8"/>
        <v>207.99999999999997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60</v>
      </c>
      <c r="J84">
        <f>BYPL_EOD!AI84+BYPL_EOD!AJ84</f>
        <v>33.1</v>
      </c>
      <c r="K84">
        <f>MES_EOD!AI84+MES_EOD!AJ84</f>
        <v>12.48</v>
      </c>
      <c r="L84">
        <f>NDMC_EOD!AI84+NDMC_EOD!AJ84</f>
        <v>62.41</v>
      </c>
      <c r="M84">
        <f>TPDDL_EOD!AI84+TPDDL_EOD!AJ84</f>
        <v>40</v>
      </c>
      <c r="N84">
        <f t="shared" si="6"/>
        <v>207.99</v>
      </c>
      <c r="O84" s="154">
        <f t="shared" si="7"/>
        <v>9.9999999999909051E-3</v>
      </c>
      <c r="P84">
        <v>60.002884754074714</v>
      </c>
      <c r="Q84">
        <v>33.101591422664548</v>
      </c>
      <c r="R84">
        <v>12.48060002884754</v>
      </c>
      <c r="S84">
        <v>62.413000625030044</v>
      </c>
      <c r="T84">
        <v>40.00192316938314</v>
      </c>
      <c r="U84" s="156">
        <f t="shared" si="8"/>
        <v>207.99999999999997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60</v>
      </c>
      <c r="J85">
        <f>BYPL_EOD!AI85+BYPL_EOD!AJ85</f>
        <v>33.1</v>
      </c>
      <c r="K85">
        <f>MES_EOD!AI85+MES_EOD!AJ85</f>
        <v>12.48</v>
      </c>
      <c r="L85">
        <f>NDMC_EOD!AI85+NDMC_EOD!AJ85</f>
        <v>62.41</v>
      </c>
      <c r="M85">
        <f>TPDDL_EOD!AI85+TPDDL_EOD!AJ85</f>
        <v>40</v>
      </c>
      <c r="N85">
        <f t="shared" si="6"/>
        <v>207.99</v>
      </c>
      <c r="O85" s="154">
        <f t="shared" si="7"/>
        <v>9.9999999999909051E-3</v>
      </c>
      <c r="P85">
        <v>60.002884754074714</v>
      </c>
      <c r="Q85">
        <v>33.101591422664548</v>
      </c>
      <c r="R85">
        <v>12.48060002884754</v>
      </c>
      <c r="S85">
        <v>62.413000625030044</v>
      </c>
      <c r="T85">
        <v>40.00192316938314</v>
      </c>
      <c r="U85" s="156">
        <f t="shared" si="8"/>
        <v>207.99999999999997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60</v>
      </c>
      <c r="J86">
        <f>BYPL_EOD!AI86+BYPL_EOD!AJ86</f>
        <v>33.1</v>
      </c>
      <c r="K86">
        <f>MES_EOD!AI86+MES_EOD!AJ86</f>
        <v>12.48</v>
      </c>
      <c r="L86">
        <f>NDMC_EOD!AI86+NDMC_EOD!AJ86</f>
        <v>62.41</v>
      </c>
      <c r="M86">
        <f>TPDDL_EOD!AI86+TPDDL_EOD!AJ86</f>
        <v>40</v>
      </c>
      <c r="N86">
        <f t="shared" si="6"/>
        <v>207.99</v>
      </c>
      <c r="O86" s="154">
        <f t="shared" si="7"/>
        <v>9.9999999999909051E-3</v>
      </c>
      <c r="P86">
        <v>60.002884754074714</v>
      </c>
      <c r="Q86">
        <v>33.101591422664548</v>
      </c>
      <c r="R86">
        <v>12.48060002884754</v>
      </c>
      <c r="S86">
        <v>62.413000625030044</v>
      </c>
      <c r="T86">
        <v>40.00192316938314</v>
      </c>
      <c r="U86" s="156">
        <f t="shared" si="8"/>
        <v>207.99999999999997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60</v>
      </c>
      <c r="J87">
        <f>BYPL_EOD!AI87+BYPL_EOD!AJ87</f>
        <v>33.1</v>
      </c>
      <c r="K87">
        <f>MES_EOD!AI87+MES_EOD!AJ87</f>
        <v>12.48</v>
      </c>
      <c r="L87">
        <f>NDMC_EOD!AI87+NDMC_EOD!AJ87</f>
        <v>62.41</v>
      </c>
      <c r="M87">
        <f>TPDDL_EOD!AI87+TPDDL_EOD!AJ87</f>
        <v>40</v>
      </c>
      <c r="N87">
        <f t="shared" si="6"/>
        <v>207.99</v>
      </c>
      <c r="O87" s="154">
        <f t="shared" si="7"/>
        <v>9.9999999999909051E-3</v>
      </c>
      <c r="P87">
        <v>60.002884754074714</v>
      </c>
      <c r="Q87">
        <v>33.101591422664548</v>
      </c>
      <c r="R87">
        <v>12.48060002884754</v>
      </c>
      <c r="S87">
        <v>62.413000625030044</v>
      </c>
      <c r="T87">
        <v>40.00192316938314</v>
      </c>
      <c r="U87" s="156">
        <f t="shared" si="8"/>
        <v>207.99999999999997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60</v>
      </c>
      <c r="J88">
        <f>BYPL_EOD!AI88+BYPL_EOD!AJ88</f>
        <v>33.1</v>
      </c>
      <c r="K88">
        <f>MES_EOD!AI88+MES_EOD!AJ88</f>
        <v>12.48</v>
      </c>
      <c r="L88">
        <f>NDMC_EOD!AI88+NDMC_EOD!AJ88</f>
        <v>62.41</v>
      </c>
      <c r="M88">
        <f>TPDDL_EOD!AI88+TPDDL_EOD!AJ88</f>
        <v>40</v>
      </c>
      <c r="N88">
        <f t="shared" si="6"/>
        <v>207.99</v>
      </c>
      <c r="O88" s="154">
        <f t="shared" si="7"/>
        <v>9.9999999999909051E-3</v>
      </c>
      <c r="P88">
        <v>60.002884754074714</v>
      </c>
      <c r="Q88">
        <v>33.101591422664548</v>
      </c>
      <c r="R88">
        <v>12.48060002884754</v>
      </c>
      <c r="S88">
        <v>62.413000625030044</v>
      </c>
      <c r="T88">
        <v>40.00192316938314</v>
      </c>
      <c r="U88" s="156">
        <f t="shared" si="8"/>
        <v>207.99999999999997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60</v>
      </c>
      <c r="J89">
        <f>BYPL_EOD!AI89+BYPL_EOD!AJ89</f>
        <v>33.1</v>
      </c>
      <c r="K89">
        <f>MES_EOD!AI89+MES_EOD!AJ89</f>
        <v>12.48</v>
      </c>
      <c r="L89">
        <f>NDMC_EOD!AI89+NDMC_EOD!AJ89</f>
        <v>62.41</v>
      </c>
      <c r="M89">
        <f>TPDDL_EOD!AI89+TPDDL_EOD!AJ89</f>
        <v>40</v>
      </c>
      <c r="N89">
        <f t="shared" si="6"/>
        <v>207.99</v>
      </c>
      <c r="O89" s="154">
        <f t="shared" si="7"/>
        <v>9.9999999999909051E-3</v>
      </c>
      <c r="P89">
        <v>60.002884754074714</v>
      </c>
      <c r="Q89">
        <v>33.101591422664548</v>
      </c>
      <c r="R89">
        <v>12.48060002884754</v>
      </c>
      <c r="S89">
        <v>62.413000625030044</v>
      </c>
      <c r="T89">
        <v>40.00192316938314</v>
      </c>
      <c r="U89" s="156">
        <f t="shared" si="8"/>
        <v>207.99999999999997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60</v>
      </c>
      <c r="J90">
        <f>BYPL_EOD!AI90+BYPL_EOD!AJ90</f>
        <v>33.1</v>
      </c>
      <c r="K90">
        <f>MES_EOD!AI90+MES_EOD!AJ90</f>
        <v>12.48</v>
      </c>
      <c r="L90">
        <f>NDMC_EOD!AI90+NDMC_EOD!AJ90</f>
        <v>62.41</v>
      </c>
      <c r="M90">
        <f>TPDDL_EOD!AI90+TPDDL_EOD!AJ90</f>
        <v>40</v>
      </c>
      <c r="N90">
        <f t="shared" si="6"/>
        <v>207.99</v>
      </c>
      <c r="O90" s="154">
        <f t="shared" si="7"/>
        <v>9.9999999999909051E-3</v>
      </c>
      <c r="P90">
        <v>60.002884754074714</v>
      </c>
      <c r="Q90">
        <v>33.101591422664548</v>
      </c>
      <c r="R90">
        <v>12.48060002884754</v>
      </c>
      <c r="S90">
        <v>62.413000625030044</v>
      </c>
      <c r="T90">
        <v>40.00192316938314</v>
      </c>
      <c r="U90" s="156">
        <f t="shared" si="8"/>
        <v>207.99999999999997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60</v>
      </c>
      <c r="J91">
        <f>BYPL_EOD!AI91+BYPL_EOD!AJ91</f>
        <v>33.1</v>
      </c>
      <c r="K91">
        <f>MES_EOD!AI91+MES_EOD!AJ91</f>
        <v>12.48</v>
      </c>
      <c r="L91">
        <f>NDMC_EOD!AI91+NDMC_EOD!AJ91</f>
        <v>62.41</v>
      </c>
      <c r="M91">
        <f>TPDDL_EOD!AI91+TPDDL_EOD!AJ91</f>
        <v>40</v>
      </c>
      <c r="N91">
        <f t="shared" si="6"/>
        <v>207.99</v>
      </c>
      <c r="O91" s="154">
        <f t="shared" si="7"/>
        <v>9.9999999999909051E-3</v>
      </c>
      <c r="P91">
        <v>60.002884754074714</v>
      </c>
      <c r="Q91">
        <v>33.101591422664548</v>
      </c>
      <c r="R91">
        <v>12.48060002884754</v>
      </c>
      <c r="S91">
        <v>62.413000625030044</v>
      </c>
      <c r="T91">
        <v>40.00192316938314</v>
      </c>
      <c r="U91" s="156">
        <f t="shared" si="8"/>
        <v>207.99999999999997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60</v>
      </c>
      <c r="J92">
        <f>BYPL_EOD!AI92+BYPL_EOD!AJ92</f>
        <v>38.25</v>
      </c>
      <c r="K92">
        <f>MES_EOD!AI92+MES_EOD!AJ92</f>
        <v>9.75</v>
      </c>
      <c r="L92">
        <f>NDMC_EOD!AI92+NDMC_EOD!AJ92</f>
        <v>60</v>
      </c>
      <c r="M92">
        <f>TPDDL_EOD!AI92+TPDDL_EOD!AJ92</f>
        <v>40</v>
      </c>
      <c r="N92">
        <f t="shared" si="6"/>
        <v>208</v>
      </c>
      <c r="O92" s="154">
        <f t="shared" si="7"/>
        <v>0</v>
      </c>
      <c r="P92">
        <v>60</v>
      </c>
      <c r="Q92">
        <v>38.25</v>
      </c>
      <c r="R92">
        <v>9.75</v>
      </c>
      <c r="S92">
        <v>60</v>
      </c>
      <c r="T92">
        <v>40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60</v>
      </c>
      <c r="J93">
        <f>BYPL_EOD!AI93+BYPL_EOD!AJ93</f>
        <v>38.25</v>
      </c>
      <c r="K93">
        <f>MES_EOD!AI93+MES_EOD!AJ93</f>
        <v>9.75</v>
      </c>
      <c r="L93">
        <f>NDMC_EOD!AI93+NDMC_EOD!AJ93</f>
        <v>60</v>
      </c>
      <c r="M93">
        <f>TPDDL_EOD!AI93+TPDDL_EOD!AJ93</f>
        <v>40</v>
      </c>
      <c r="N93">
        <f t="shared" si="6"/>
        <v>208</v>
      </c>
      <c r="O93" s="154">
        <f t="shared" si="7"/>
        <v>0</v>
      </c>
      <c r="P93">
        <v>60</v>
      </c>
      <c r="Q93">
        <v>38.25</v>
      </c>
      <c r="R93">
        <v>9.75</v>
      </c>
      <c r="S93">
        <v>60</v>
      </c>
      <c r="T93">
        <v>40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60</v>
      </c>
      <c r="J94">
        <f>BYPL_EOD!AI94+BYPL_EOD!AJ94</f>
        <v>38.25</v>
      </c>
      <c r="K94">
        <f>MES_EOD!AI94+MES_EOD!AJ94</f>
        <v>9.75</v>
      </c>
      <c r="L94">
        <f>NDMC_EOD!AI94+NDMC_EOD!AJ94</f>
        <v>60</v>
      </c>
      <c r="M94">
        <f>TPDDL_EOD!AI94+TPDDL_EOD!AJ94</f>
        <v>40</v>
      </c>
      <c r="N94">
        <f t="shared" si="6"/>
        <v>208</v>
      </c>
      <c r="O94" s="154">
        <f t="shared" si="7"/>
        <v>0</v>
      </c>
      <c r="P94">
        <v>60</v>
      </c>
      <c r="Q94">
        <v>38.25</v>
      </c>
      <c r="R94">
        <v>9.75</v>
      </c>
      <c r="S94">
        <v>60</v>
      </c>
      <c r="T94">
        <v>40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60</v>
      </c>
      <c r="J95">
        <f>BYPL_EOD!AI95+BYPL_EOD!AJ95</f>
        <v>33.1</v>
      </c>
      <c r="K95">
        <f>MES_EOD!AI95+MES_EOD!AJ95</f>
        <v>12.48</v>
      </c>
      <c r="L95">
        <f>NDMC_EOD!AI95+NDMC_EOD!AJ95</f>
        <v>62.41</v>
      </c>
      <c r="M95">
        <f>TPDDL_EOD!AI95+TPDDL_EOD!AJ95</f>
        <v>40</v>
      </c>
      <c r="N95">
        <f t="shared" si="6"/>
        <v>207.99</v>
      </c>
      <c r="O95" s="154">
        <f t="shared" si="7"/>
        <v>9.9999999999909051E-3</v>
      </c>
      <c r="P95">
        <v>60.002884754074714</v>
      </c>
      <c r="Q95">
        <v>33.101591422664548</v>
      </c>
      <c r="R95">
        <v>12.48060002884754</v>
      </c>
      <c r="S95">
        <v>62.413000625030044</v>
      </c>
      <c r="T95">
        <v>40.00192316938314</v>
      </c>
      <c r="U95" s="156">
        <f t="shared" si="8"/>
        <v>207.99999999999997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60</v>
      </c>
      <c r="J96">
        <f>BYPL_EOD!AI96+BYPL_EOD!AJ96</f>
        <v>33.1</v>
      </c>
      <c r="K96">
        <f>MES_EOD!AI96+MES_EOD!AJ96</f>
        <v>12.48</v>
      </c>
      <c r="L96">
        <f>NDMC_EOD!AI96+NDMC_EOD!AJ96</f>
        <v>62.41</v>
      </c>
      <c r="M96">
        <f>TPDDL_EOD!AI96+TPDDL_EOD!AJ96</f>
        <v>40</v>
      </c>
      <c r="N96">
        <f t="shared" si="6"/>
        <v>207.99</v>
      </c>
      <c r="O96" s="154">
        <f t="shared" si="7"/>
        <v>9.9999999999909051E-3</v>
      </c>
      <c r="P96">
        <v>60.002884754074714</v>
      </c>
      <c r="Q96">
        <v>33.101591422664548</v>
      </c>
      <c r="R96">
        <v>12.48060002884754</v>
      </c>
      <c r="S96">
        <v>62.413000625030044</v>
      </c>
      <c r="T96">
        <v>40.00192316938314</v>
      </c>
      <c r="U96" s="156">
        <f t="shared" si="8"/>
        <v>207.99999999999997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60</v>
      </c>
      <c r="J97">
        <f>BYPL_EOD!AI97+BYPL_EOD!AJ97</f>
        <v>33.1</v>
      </c>
      <c r="K97">
        <f>MES_EOD!AI97+MES_EOD!AJ97</f>
        <v>12.48</v>
      </c>
      <c r="L97">
        <f>NDMC_EOD!AI97+NDMC_EOD!AJ97</f>
        <v>62.41</v>
      </c>
      <c r="M97">
        <f>TPDDL_EOD!AI97+TPDDL_EOD!AJ97</f>
        <v>40</v>
      </c>
      <c r="N97">
        <f t="shared" si="6"/>
        <v>207.99</v>
      </c>
      <c r="O97" s="154">
        <f t="shared" si="7"/>
        <v>9.9999999999909051E-3</v>
      </c>
      <c r="P97">
        <v>60.002884754074714</v>
      </c>
      <c r="Q97">
        <v>33.101591422664548</v>
      </c>
      <c r="R97">
        <v>12.48060002884754</v>
      </c>
      <c r="S97">
        <v>62.413000625030044</v>
      </c>
      <c r="T97">
        <v>40.00192316938314</v>
      </c>
      <c r="U97" s="156">
        <f t="shared" si="8"/>
        <v>207.99999999999997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60</v>
      </c>
      <c r="J98">
        <f>BYPL_EOD!AI98+BYPL_EOD!AJ98</f>
        <v>33.1</v>
      </c>
      <c r="K98">
        <f>MES_EOD!AI98+MES_EOD!AJ98</f>
        <v>12.48</v>
      </c>
      <c r="L98">
        <f>NDMC_EOD!AI98+NDMC_EOD!AJ98</f>
        <v>62.41</v>
      </c>
      <c r="M98">
        <f>TPDDL_EOD!AI98+TPDDL_EOD!AJ98</f>
        <v>40</v>
      </c>
      <c r="N98">
        <f t="shared" si="6"/>
        <v>207.99</v>
      </c>
      <c r="O98" s="154">
        <f t="shared" si="7"/>
        <v>9.9999999999909051E-3</v>
      </c>
      <c r="P98">
        <v>60.002884754074714</v>
      </c>
      <c r="Q98">
        <v>33.101591422664548</v>
      </c>
      <c r="R98">
        <v>12.48060002884754</v>
      </c>
      <c r="S98">
        <v>62.413000625030044</v>
      </c>
      <c r="T98">
        <v>40.00192316938314</v>
      </c>
      <c r="U98" s="156">
        <f t="shared" si="8"/>
        <v>207.99999999999997</v>
      </c>
      <c r="V98" s="154">
        <f t="shared" si="9"/>
        <v>0</v>
      </c>
    </row>
    <row r="99" spans="1:22">
      <c r="A99" s="156" t="s">
        <v>349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4.992</v>
      </c>
      <c r="E99" s="156">
        <f t="shared" si="12"/>
        <v>0</v>
      </c>
      <c r="F99" s="156">
        <f t="shared" si="12"/>
        <v>5.6020000000000003</v>
      </c>
      <c r="G99" s="156">
        <f t="shared" si="12"/>
        <v>4.992</v>
      </c>
      <c r="H99" s="156"/>
      <c r="I99" s="156">
        <f t="shared" si="12"/>
        <v>1.44</v>
      </c>
      <c r="J99" s="156">
        <f t="shared" si="12"/>
        <v>0.8013199999999987</v>
      </c>
      <c r="K99" s="156">
        <f t="shared" si="12"/>
        <v>0.29623000000000033</v>
      </c>
      <c r="L99" s="156">
        <f t="shared" si="12"/>
        <v>1.4942249999999981</v>
      </c>
      <c r="M99" s="156">
        <f t="shared" si="12"/>
        <v>0.96</v>
      </c>
      <c r="N99" s="156">
        <f t="shared" si="12"/>
        <v>4.9917750000000023</v>
      </c>
      <c r="O99" s="156">
        <f t="shared" si="12"/>
        <v>2.2499999999979535E-4</v>
      </c>
      <c r="P99" s="156">
        <f t="shared" si="12"/>
        <v>1.4400649069666795</v>
      </c>
      <c r="Q99" s="156">
        <f t="shared" si="12"/>
        <v>0.80135580700995279</v>
      </c>
      <c r="R99" s="156">
        <f t="shared" si="12"/>
        <v>0.29624350064906968</v>
      </c>
      <c r="S99" s="156">
        <f t="shared" si="12"/>
        <v>1.4942925140631755</v>
      </c>
      <c r="T99" s="156">
        <f t="shared" si="12"/>
        <v>0.96004327131112155</v>
      </c>
      <c r="U99" s="156">
        <f t="shared" si="12"/>
        <v>4.9919999999999991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286</v>
      </c>
      <c r="E1" s="208"/>
      <c r="H1" s="154"/>
      <c r="I1" s="208" t="s">
        <v>343</v>
      </c>
      <c r="J1" s="208"/>
      <c r="K1" s="208"/>
      <c r="L1" s="208"/>
      <c r="M1" s="208"/>
      <c r="N1" s="208"/>
      <c r="O1" s="155"/>
      <c r="P1" s="208" t="s">
        <v>344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25.6</v>
      </c>
      <c r="E3">
        <f>GT!N3</f>
        <v>0</v>
      </c>
      <c r="F3">
        <f>B3+C3</f>
        <v>84</v>
      </c>
      <c r="G3">
        <f>D3+E3-X3</f>
        <v>25.6</v>
      </c>
      <c r="H3" s="154"/>
      <c r="I3">
        <f>BRPL_EOD!AC3+BRPL_EOD!AD3</f>
        <v>15</v>
      </c>
      <c r="J3">
        <f>BYPL_EOD!AC3+BYPL_EOD!AD3</f>
        <v>5.99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-9.4699999999999989</v>
      </c>
      <c r="P3">
        <v>10.949529512403764</v>
      </c>
      <c r="Q3">
        <v>4.3725121186199036</v>
      </c>
      <c r="R3">
        <v>0</v>
      </c>
      <c r="S3">
        <v>1.518334759053322</v>
      </c>
      <c r="T3">
        <v>8.7596236099230111</v>
      </c>
      <c r="U3" s="156">
        <f t="shared" ref="U3:U66" si="2">SUM(P3:T3)</f>
        <v>25.6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25.6</v>
      </c>
      <c r="E4">
        <f>GT!N4</f>
        <v>0</v>
      </c>
      <c r="F4">
        <f t="shared" ref="F4:F67" si="4">B4+C4</f>
        <v>84</v>
      </c>
      <c r="G4">
        <f t="shared" ref="G4:G67" si="5">D4+E4-X4</f>
        <v>25.6</v>
      </c>
      <c r="H4" s="154"/>
      <c r="I4">
        <f>BRPL_EOD!AC4+BRPL_EOD!AD4</f>
        <v>15</v>
      </c>
      <c r="J4">
        <f>BYPL_EOD!AC4+BYPL_EOD!AD4</f>
        <v>5.99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-9.4699999999999989</v>
      </c>
      <c r="P4">
        <v>10.949529512403764</v>
      </c>
      <c r="Q4">
        <v>4.3725121186199036</v>
      </c>
      <c r="R4">
        <v>0</v>
      </c>
      <c r="S4">
        <v>1.518334759053322</v>
      </c>
      <c r="T4">
        <v>8.7596236099230111</v>
      </c>
      <c r="U4" s="156">
        <f t="shared" si="2"/>
        <v>25.6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25.6</v>
      </c>
      <c r="E5">
        <f>GT!N5</f>
        <v>0</v>
      </c>
      <c r="F5">
        <f t="shared" si="4"/>
        <v>84</v>
      </c>
      <c r="G5">
        <f t="shared" si="5"/>
        <v>25.6</v>
      </c>
      <c r="H5" s="154"/>
      <c r="I5">
        <f>BRPL_EOD!AC5+BRPL_EOD!AD5</f>
        <v>11.14</v>
      </c>
      <c r="J5">
        <f>BYPL_EOD!AC5+BYPL_EOD!AD5</f>
        <v>3.71</v>
      </c>
      <c r="K5">
        <f>MES_EOD!AC5+MES_EOD!AD5</f>
        <v>0</v>
      </c>
      <c r="L5">
        <f>NDMC_EOD!AC5+NDMC_EOD!AD5</f>
        <v>1.54</v>
      </c>
      <c r="M5">
        <f>TPDDL_EOD!AC5+TPDDL_EOD!AD5</f>
        <v>8.91</v>
      </c>
      <c r="N5">
        <f t="shared" si="0"/>
        <v>25.3</v>
      </c>
      <c r="O5" s="154">
        <f t="shared" si="1"/>
        <v>0.30000000000000071</v>
      </c>
      <c r="P5">
        <v>11.272094861660079</v>
      </c>
      <c r="Q5">
        <v>3.7539920948616601</v>
      </c>
      <c r="R5">
        <v>0</v>
      </c>
      <c r="S5">
        <v>1.5582608695652174</v>
      </c>
      <c r="T5">
        <v>9.0156521739130433</v>
      </c>
      <c r="U5" s="156">
        <f t="shared" si="2"/>
        <v>25.6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25.6</v>
      </c>
      <c r="E6">
        <f>GT!N6</f>
        <v>0</v>
      </c>
      <c r="F6">
        <f t="shared" si="4"/>
        <v>84</v>
      </c>
      <c r="G6">
        <f t="shared" si="5"/>
        <v>25.6</v>
      </c>
      <c r="H6" s="154"/>
      <c r="I6">
        <f>BRPL_EOD!AC6+BRPL_EOD!AD6</f>
        <v>11.14</v>
      </c>
      <c r="J6">
        <f>BYPL_EOD!AC6+BYPL_EOD!AD6</f>
        <v>3.71</v>
      </c>
      <c r="K6">
        <f>MES_EOD!AC6+MES_EOD!AD6</f>
        <v>0</v>
      </c>
      <c r="L6">
        <f>NDMC_EOD!AC6+NDMC_EOD!AD6</f>
        <v>1.54</v>
      </c>
      <c r="M6">
        <f>TPDDL_EOD!AC6+TPDDL_EOD!AD6</f>
        <v>8.91</v>
      </c>
      <c r="N6">
        <f t="shared" si="0"/>
        <v>25.3</v>
      </c>
      <c r="O6" s="154">
        <f t="shared" si="1"/>
        <v>0.30000000000000071</v>
      </c>
      <c r="P6">
        <v>11.272094861660079</v>
      </c>
      <c r="Q6">
        <v>3.7539920948616601</v>
      </c>
      <c r="R6">
        <v>0</v>
      </c>
      <c r="S6">
        <v>1.5582608695652174</v>
      </c>
      <c r="T6">
        <v>9.0156521739130433</v>
      </c>
      <c r="U6" s="156">
        <f t="shared" si="2"/>
        <v>25.6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25.6</v>
      </c>
      <c r="E7">
        <f>GT!N7</f>
        <v>0</v>
      </c>
      <c r="F7">
        <f t="shared" si="4"/>
        <v>84</v>
      </c>
      <c r="G7">
        <f t="shared" si="5"/>
        <v>25.6</v>
      </c>
      <c r="H7" s="154"/>
      <c r="I7">
        <f>BRPL_EOD!AC7+BRPL_EOD!AD7</f>
        <v>11.14</v>
      </c>
      <c r="J7">
        <f>BYPL_EOD!AC7+BYPL_EOD!AD7</f>
        <v>3.71</v>
      </c>
      <c r="K7">
        <f>MES_EOD!AC7+MES_EOD!AD7</f>
        <v>0</v>
      </c>
      <c r="L7">
        <f>NDMC_EOD!AC7+NDMC_EOD!AD7</f>
        <v>1.54</v>
      </c>
      <c r="M7">
        <f>TPDDL_EOD!AC7+TPDDL_EOD!AD7</f>
        <v>8.91</v>
      </c>
      <c r="N7">
        <f t="shared" si="0"/>
        <v>25.3</v>
      </c>
      <c r="O7" s="154">
        <f t="shared" si="1"/>
        <v>0.30000000000000071</v>
      </c>
      <c r="P7">
        <v>11.272094861660079</v>
      </c>
      <c r="Q7">
        <v>3.7539920948616601</v>
      </c>
      <c r="R7">
        <v>0</v>
      </c>
      <c r="S7">
        <v>1.5582608695652174</v>
      </c>
      <c r="T7">
        <v>9.0156521739130433</v>
      </c>
      <c r="U7" s="156">
        <f t="shared" si="2"/>
        <v>25.6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25.6</v>
      </c>
      <c r="E8">
        <f>GT!N8</f>
        <v>0</v>
      </c>
      <c r="F8">
        <f t="shared" si="4"/>
        <v>84</v>
      </c>
      <c r="G8">
        <f t="shared" si="5"/>
        <v>25.6</v>
      </c>
      <c r="H8" s="154"/>
      <c r="I8">
        <f>BRPL_EOD!AC8+BRPL_EOD!AD8</f>
        <v>11.14</v>
      </c>
      <c r="J8">
        <f>BYPL_EOD!AC8+BYPL_EOD!AD8</f>
        <v>3.71</v>
      </c>
      <c r="K8">
        <f>MES_EOD!AC8+MES_EOD!AD8</f>
        <v>0</v>
      </c>
      <c r="L8">
        <f>NDMC_EOD!AC8+NDMC_EOD!AD8</f>
        <v>1.54</v>
      </c>
      <c r="M8">
        <f>TPDDL_EOD!AC8+TPDDL_EOD!AD8</f>
        <v>8.91</v>
      </c>
      <c r="N8">
        <f t="shared" si="0"/>
        <v>25.3</v>
      </c>
      <c r="O8" s="154">
        <f t="shared" si="1"/>
        <v>0.30000000000000071</v>
      </c>
      <c r="P8">
        <v>11.272094861660079</v>
      </c>
      <c r="Q8">
        <v>3.7539920948616601</v>
      </c>
      <c r="R8">
        <v>0</v>
      </c>
      <c r="S8">
        <v>1.5582608695652174</v>
      </c>
      <c r="T8">
        <v>9.0156521739130433</v>
      </c>
      <c r="U8" s="156">
        <f t="shared" si="2"/>
        <v>25.6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25.6</v>
      </c>
      <c r="E9">
        <f>GT!N9</f>
        <v>0</v>
      </c>
      <c r="F9">
        <f t="shared" si="4"/>
        <v>84</v>
      </c>
      <c r="G9">
        <f t="shared" si="5"/>
        <v>25.6</v>
      </c>
      <c r="H9" s="154"/>
      <c r="I9">
        <f>BRPL_EOD!AC9+BRPL_EOD!AD9</f>
        <v>11.14</v>
      </c>
      <c r="J9">
        <f>BYPL_EOD!AC9+BYPL_EOD!AD9</f>
        <v>3.71</v>
      </c>
      <c r="K9">
        <f>MES_EOD!AC9+MES_EOD!AD9</f>
        <v>0</v>
      </c>
      <c r="L9">
        <f>NDMC_EOD!AC9+NDMC_EOD!AD9</f>
        <v>1.54</v>
      </c>
      <c r="M9">
        <f>TPDDL_EOD!AC9+TPDDL_EOD!AD9</f>
        <v>8.91</v>
      </c>
      <c r="N9">
        <f t="shared" si="0"/>
        <v>25.3</v>
      </c>
      <c r="O9" s="154">
        <f t="shared" si="1"/>
        <v>0.30000000000000071</v>
      </c>
      <c r="P9">
        <v>11.272094861660079</v>
      </c>
      <c r="Q9">
        <v>3.7539920948616601</v>
      </c>
      <c r="R9">
        <v>0</v>
      </c>
      <c r="S9">
        <v>1.5582608695652174</v>
      </c>
      <c r="T9">
        <v>9.0156521739130433</v>
      </c>
      <c r="U9" s="156">
        <f t="shared" si="2"/>
        <v>25.6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25.6</v>
      </c>
      <c r="E10">
        <f>GT!N10</f>
        <v>0</v>
      </c>
      <c r="F10">
        <f t="shared" si="4"/>
        <v>84</v>
      </c>
      <c r="G10">
        <f t="shared" si="5"/>
        <v>25.6</v>
      </c>
      <c r="H10" s="154"/>
      <c r="I10">
        <f>BRPL_EOD!AC10+BRPL_EOD!AD10</f>
        <v>11.47</v>
      </c>
      <c r="J10">
        <f>BYPL_EOD!AC10+BYPL_EOD!AD10</f>
        <v>3.06</v>
      </c>
      <c r="K10">
        <f>MES_EOD!AC10+MES_EOD!AD10</f>
        <v>0</v>
      </c>
      <c r="L10">
        <f>NDMC_EOD!AC10+NDMC_EOD!AD10</f>
        <v>1.59</v>
      </c>
      <c r="M10">
        <f>TPDDL_EOD!AC10+TPDDL_EOD!AD10</f>
        <v>9.17</v>
      </c>
      <c r="N10">
        <f t="shared" si="0"/>
        <v>25.29</v>
      </c>
      <c r="O10" s="154">
        <f t="shared" si="1"/>
        <v>0.31000000000000227</v>
      </c>
      <c r="P10">
        <v>11.610597073942271</v>
      </c>
      <c r="Q10">
        <v>3.0975088967971534</v>
      </c>
      <c r="R10">
        <v>0</v>
      </c>
      <c r="S10">
        <v>1.6094899169632269</v>
      </c>
      <c r="T10">
        <v>9.2824041122973515</v>
      </c>
      <c r="U10" s="156">
        <f t="shared" si="2"/>
        <v>25.6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25.6</v>
      </c>
      <c r="E11">
        <f>GT!N11</f>
        <v>0</v>
      </c>
      <c r="F11">
        <f t="shared" si="4"/>
        <v>84</v>
      </c>
      <c r="G11">
        <f t="shared" si="5"/>
        <v>25.6</v>
      </c>
      <c r="H11" s="154"/>
      <c r="I11">
        <f>BRPL_EOD!AC11+BRPL_EOD!AD11</f>
        <v>11.47</v>
      </c>
      <c r="J11">
        <f>BYPL_EOD!AC11+BYPL_EOD!AD11</f>
        <v>3.06</v>
      </c>
      <c r="K11">
        <f>MES_EOD!AC11+MES_EOD!AD11</f>
        <v>0</v>
      </c>
      <c r="L11">
        <f>NDMC_EOD!AC11+NDMC_EOD!AD11</f>
        <v>1.59</v>
      </c>
      <c r="M11">
        <f>TPDDL_EOD!AC11+TPDDL_EOD!AD11</f>
        <v>9.17</v>
      </c>
      <c r="N11">
        <f t="shared" si="0"/>
        <v>25.29</v>
      </c>
      <c r="O11" s="154">
        <f t="shared" si="1"/>
        <v>0.31000000000000227</v>
      </c>
      <c r="P11">
        <v>11.610597073942271</v>
      </c>
      <c r="Q11">
        <v>3.0975088967971534</v>
      </c>
      <c r="R11">
        <v>0</v>
      </c>
      <c r="S11">
        <v>1.6094899169632269</v>
      </c>
      <c r="T11">
        <v>9.2824041122973515</v>
      </c>
      <c r="U11" s="156">
        <f t="shared" si="2"/>
        <v>25.6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25.6</v>
      </c>
      <c r="E12">
        <f>GT!N12</f>
        <v>0</v>
      </c>
      <c r="F12">
        <f t="shared" si="4"/>
        <v>84</v>
      </c>
      <c r="G12">
        <f t="shared" si="5"/>
        <v>25.6</v>
      </c>
      <c r="H12" s="154"/>
      <c r="I12">
        <f>BRPL_EOD!AC12+BRPL_EOD!AD12</f>
        <v>11.47</v>
      </c>
      <c r="J12">
        <f>BYPL_EOD!AC12+BYPL_EOD!AD12</f>
        <v>3.06</v>
      </c>
      <c r="K12">
        <f>MES_EOD!AC12+MES_EOD!AD12</f>
        <v>0</v>
      </c>
      <c r="L12">
        <f>NDMC_EOD!AC12+NDMC_EOD!AD12</f>
        <v>1.59</v>
      </c>
      <c r="M12">
        <f>TPDDL_EOD!AC12+TPDDL_EOD!AD12</f>
        <v>9.17</v>
      </c>
      <c r="N12">
        <f t="shared" si="0"/>
        <v>25.29</v>
      </c>
      <c r="O12" s="154">
        <f t="shared" si="1"/>
        <v>0.31000000000000227</v>
      </c>
      <c r="P12">
        <v>11.610597073942271</v>
      </c>
      <c r="Q12">
        <v>3.0975088967971534</v>
      </c>
      <c r="R12">
        <v>0</v>
      </c>
      <c r="S12">
        <v>1.6094899169632269</v>
      </c>
      <c r="T12">
        <v>9.2824041122973515</v>
      </c>
      <c r="U12" s="156">
        <f t="shared" si="2"/>
        <v>25.6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11.47</v>
      </c>
      <c r="J13">
        <f>BYPL_EOD!AC13+BYPL_EOD!AD13</f>
        <v>3.06</v>
      </c>
      <c r="K13">
        <f>MES_EOD!AC13+MES_EOD!AD13</f>
        <v>0</v>
      </c>
      <c r="L13">
        <f>NDMC_EOD!AC13+NDMC_EOD!AD13</f>
        <v>1.59</v>
      </c>
      <c r="M13">
        <f>TPDDL_EOD!AC13+TPDDL_EOD!AD13</f>
        <v>9.17</v>
      </c>
      <c r="N13">
        <f t="shared" si="0"/>
        <v>25.29</v>
      </c>
      <c r="O13" s="154">
        <f t="shared" si="1"/>
        <v>10.310000000000002</v>
      </c>
      <c r="P13">
        <v>16.145986555950969</v>
      </c>
      <c r="Q13">
        <v>4.3074733096085414</v>
      </c>
      <c r="R13">
        <v>0</v>
      </c>
      <c r="S13">
        <v>2.238196915776987</v>
      </c>
      <c r="T13">
        <v>12.908343218663504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11.47</v>
      </c>
      <c r="J14">
        <f>BYPL_EOD!AC14+BYPL_EOD!AD14</f>
        <v>3.06</v>
      </c>
      <c r="K14">
        <f>MES_EOD!AC14+MES_EOD!AD14</f>
        <v>0</v>
      </c>
      <c r="L14">
        <f>NDMC_EOD!AC14+NDMC_EOD!AD14</f>
        <v>1.59</v>
      </c>
      <c r="M14">
        <f>TPDDL_EOD!AC14+TPDDL_EOD!AD14</f>
        <v>9.17</v>
      </c>
      <c r="N14">
        <f t="shared" si="0"/>
        <v>25.29</v>
      </c>
      <c r="O14" s="154">
        <f t="shared" si="1"/>
        <v>10.310000000000002</v>
      </c>
      <c r="P14">
        <v>16.145986555950969</v>
      </c>
      <c r="Q14">
        <v>4.3074733096085414</v>
      </c>
      <c r="R14">
        <v>0</v>
      </c>
      <c r="S14">
        <v>2.238196915776987</v>
      </c>
      <c r="T14">
        <v>12.908343218663504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11.47</v>
      </c>
      <c r="J15">
        <f>BYPL_EOD!AC15+BYPL_EOD!AD15</f>
        <v>3.06</v>
      </c>
      <c r="K15">
        <f>MES_EOD!AC15+MES_EOD!AD15</f>
        <v>0</v>
      </c>
      <c r="L15">
        <f>NDMC_EOD!AC15+NDMC_EOD!AD15</f>
        <v>1.59</v>
      </c>
      <c r="M15">
        <f>TPDDL_EOD!AC15+TPDDL_EOD!AD15</f>
        <v>9.17</v>
      </c>
      <c r="N15">
        <f t="shared" si="0"/>
        <v>25.29</v>
      </c>
      <c r="O15" s="154">
        <f t="shared" si="1"/>
        <v>10.310000000000002</v>
      </c>
      <c r="P15">
        <v>16.145986555950969</v>
      </c>
      <c r="Q15">
        <v>4.3074733096085414</v>
      </c>
      <c r="R15">
        <v>0</v>
      </c>
      <c r="S15">
        <v>2.238196915776987</v>
      </c>
      <c r="T15">
        <v>12.908343218663504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11.47</v>
      </c>
      <c r="J16">
        <f>BYPL_EOD!AC16+BYPL_EOD!AD16</f>
        <v>3.06</v>
      </c>
      <c r="K16">
        <f>MES_EOD!AC16+MES_EOD!AD16</f>
        <v>0</v>
      </c>
      <c r="L16">
        <f>NDMC_EOD!AC16+NDMC_EOD!AD16</f>
        <v>1.59</v>
      </c>
      <c r="M16">
        <f>TPDDL_EOD!AC16+TPDDL_EOD!AD16</f>
        <v>9.17</v>
      </c>
      <c r="N16">
        <f t="shared" si="0"/>
        <v>25.29</v>
      </c>
      <c r="O16" s="154">
        <f t="shared" si="1"/>
        <v>10.310000000000002</v>
      </c>
      <c r="P16">
        <v>16.145986555950969</v>
      </c>
      <c r="Q16">
        <v>4.3074733096085414</v>
      </c>
      <c r="R16">
        <v>0</v>
      </c>
      <c r="S16">
        <v>2.238196915776987</v>
      </c>
      <c r="T16">
        <v>12.908343218663504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15</v>
      </c>
      <c r="J17">
        <f>BYPL_EOD!AC17+BYPL_EOD!AD17</f>
        <v>5.99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15.226689478186485</v>
      </c>
      <c r="Q17">
        <v>6.0805246649558029</v>
      </c>
      <c r="R17">
        <v>0</v>
      </c>
      <c r="S17">
        <v>2.1114342743085261</v>
      </c>
      <c r="T17">
        <v>12.181351582549187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15</v>
      </c>
      <c r="J18">
        <f>BYPL_EOD!AC18+BYPL_EOD!AD18</f>
        <v>5.99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15.226689478186485</v>
      </c>
      <c r="Q18">
        <v>6.0805246649558029</v>
      </c>
      <c r="R18">
        <v>0</v>
      </c>
      <c r="S18">
        <v>2.1114342743085261</v>
      </c>
      <c r="T18">
        <v>12.181351582549187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15</v>
      </c>
      <c r="J19">
        <f>BYPL_EOD!AC19+BYPL_EOD!AD19</f>
        <v>4.99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15.233343117111829</v>
      </c>
      <c r="Q19">
        <v>5.0676254769592024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15</v>
      </c>
      <c r="J20">
        <f>BYPL_EOD!AC20+BYPL_EOD!AD20</f>
        <v>4.99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15.233343117111829</v>
      </c>
      <c r="Q20">
        <v>5.0676254769592024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15</v>
      </c>
      <c r="J21">
        <f>BYPL_EOD!AC21+BYPL_EOD!AD21</f>
        <v>4.99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15.233343117111829</v>
      </c>
      <c r="Q21">
        <v>5.0676254769592024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15</v>
      </c>
      <c r="J22">
        <f>BYPL_EOD!AC22+BYPL_EOD!AD22</f>
        <v>5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34.08</v>
      </c>
      <c r="O22" s="154">
        <f t="shared" si="1"/>
        <v>0.52000000000000313</v>
      </c>
      <c r="P22">
        <v>15.228873239436622</v>
      </c>
      <c r="Q22">
        <v>5.076291079812207</v>
      </c>
      <c r="R22">
        <v>0</v>
      </c>
      <c r="S22">
        <v>2.1117370892018781</v>
      </c>
      <c r="T22">
        <v>12.183098591549298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10.69</v>
      </c>
      <c r="J23">
        <f>BYPL_EOD!AC23+BYPL_EOD!AD23</f>
        <v>13.61</v>
      </c>
      <c r="K23">
        <f>MES_EOD!AC23+MES_EOD!AD23</f>
        <v>0</v>
      </c>
      <c r="L23">
        <f>NDMC_EOD!AC23+NDMC_EOD!AD23</f>
        <v>1.48</v>
      </c>
      <c r="M23">
        <f>TPDDL_EOD!AC23+TPDDL_EOD!AD23</f>
        <v>8.5500000000000007</v>
      </c>
      <c r="N23">
        <f t="shared" si="0"/>
        <v>34.33</v>
      </c>
      <c r="O23" s="154">
        <f t="shared" si="1"/>
        <v>0.27000000000000313</v>
      </c>
      <c r="P23">
        <v>10.77407515292747</v>
      </c>
      <c r="Q23">
        <v>13.7170404893679</v>
      </c>
      <c r="R23">
        <v>0</v>
      </c>
      <c r="S23">
        <v>1.4916399650451502</v>
      </c>
      <c r="T23">
        <v>8.6172443926594831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15</v>
      </c>
      <c r="J24">
        <f>BYPL_EOD!AC24+BYPL_EOD!AD24</f>
        <v>5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34.08</v>
      </c>
      <c r="O24" s="154">
        <f t="shared" si="1"/>
        <v>0.52000000000000313</v>
      </c>
      <c r="P24">
        <v>15.228873239436622</v>
      </c>
      <c r="Q24">
        <v>5.076291079812207</v>
      </c>
      <c r="R24">
        <v>0</v>
      </c>
      <c r="S24">
        <v>2.1117370892018781</v>
      </c>
      <c r="T24">
        <v>12.183098591549298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15</v>
      </c>
      <c r="J25">
        <f>BYPL_EOD!AC25+BYPL_EOD!AD25</f>
        <v>5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34.08</v>
      </c>
      <c r="O25" s="154">
        <f t="shared" si="1"/>
        <v>0.52000000000000313</v>
      </c>
      <c r="P25">
        <v>15.228873239436622</v>
      </c>
      <c r="Q25">
        <v>5.076291079812207</v>
      </c>
      <c r="R25">
        <v>0</v>
      </c>
      <c r="S25">
        <v>2.1117370892018781</v>
      </c>
      <c r="T25">
        <v>12.183098591549298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15</v>
      </c>
      <c r="J26">
        <f>BYPL_EOD!AC26+BYPL_EOD!AD26</f>
        <v>5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34.08</v>
      </c>
      <c r="O26" s="154">
        <f t="shared" si="1"/>
        <v>0.52000000000000313</v>
      </c>
      <c r="P26">
        <v>15.228873239436622</v>
      </c>
      <c r="Q26">
        <v>5.076291079812207</v>
      </c>
      <c r="R26">
        <v>0</v>
      </c>
      <c r="S26">
        <v>2.1117370892018781</v>
      </c>
      <c r="T26">
        <v>12.183098591549298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15</v>
      </c>
      <c r="J27">
        <f>BYPL_EOD!AC27+BYPL_EOD!AD27</f>
        <v>5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34.08</v>
      </c>
      <c r="O27" s="154">
        <f t="shared" si="1"/>
        <v>0.52000000000000313</v>
      </c>
      <c r="P27">
        <v>15.228873239436622</v>
      </c>
      <c r="Q27">
        <v>5.076291079812207</v>
      </c>
      <c r="R27">
        <v>0</v>
      </c>
      <c r="S27">
        <v>2.1117370892018781</v>
      </c>
      <c r="T27">
        <v>12.183098591549298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15</v>
      </c>
      <c r="J28">
        <f>BYPL_EOD!AC28+BYPL_EOD!AD28</f>
        <v>5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34.08</v>
      </c>
      <c r="O28" s="154">
        <f t="shared" si="1"/>
        <v>0.52000000000000313</v>
      </c>
      <c r="P28">
        <v>15.228873239436622</v>
      </c>
      <c r="Q28">
        <v>5.076291079812207</v>
      </c>
      <c r="R28">
        <v>0</v>
      </c>
      <c r="S28">
        <v>2.1117370892018781</v>
      </c>
      <c r="T28">
        <v>12.183098591549298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15</v>
      </c>
      <c r="J29">
        <f>BYPL_EOD!AC29+BYPL_EOD!AD29</f>
        <v>5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34.08</v>
      </c>
      <c r="O29" s="154">
        <f t="shared" si="1"/>
        <v>0.52000000000000313</v>
      </c>
      <c r="P29">
        <v>15.228873239436622</v>
      </c>
      <c r="Q29">
        <v>5.076291079812207</v>
      </c>
      <c r="R29">
        <v>0</v>
      </c>
      <c r="S29">
        <v>2.1117370892018781</v>
      </c>
      <c r="T29">
        <v>12.183098591549298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15</v>
      </c>
      <c r="J30">
        <f>BYPL_EOD!AC30+BYPL_EOD!AD30</f>
        <v>5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34.08</v>
      </c>
      <c r="O30" s="154">
        <f t="shared" si="1"/>
        <v>0.52000000000000313</v>
      </c>
      <c r="P30">
        <v>15.228873239436622</v>
      </c>
      <c r="Q30">
        <v>5.076291079812207</v>
      </c>
      <c r="R30">
        <v>0</v>
      </c>
      <c r="S30">
        <v>2.1117370892018781</v>
      </c>
      <c r="T30">
        <v>12.183098591549298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15</v>
      </c>
      <c r="J31">
        <f>BYPL_EOD!AC31+BYPL_EOD!AD31</f>
        <v>5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34.08</v>
      </c>
      <c r="O31" s="154">
        <f t="shared" si="1"/>
        <v>0.52000000000000313</v>
      </c>
      <c r="P31">
        <v>15.228873239436622</v>
      </c>
      <c r="Q31">
        <v>5.076291079812207</v>
      </c>
      <c r="R31">
        <v>0</v>
      </c>
      <c r="S31">
        <v>2.1117370892018781</v>
      </c>
      <c r="T31">
        <v>12.183098591549298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15</v>
      </c>
      <c r="J32">
        <f>BYPL_EOD!AC32+BYPL_EOD!AD32</f>
        <v>5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34.08</v>
      </c>
      <c r="O32" s="154">
        <f t="shared" si="1"/>
        <v>0.52000000000000313</v>
      </c>
      <c r="P32">
        <v>15.228873239436622</v>
      </c>
      <c r="Q32">
        <v>5.076291079812207</v>
      </c>
      <c r="R32">
        <v>0</v>
      </c>
      <c r="S32">
        <v>2.1117370892018781</v>
      </c>
      <c r="T32">
        <v>12.183098591549298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15</v>
      </c>
      <c r="J33">
        <f>BYPL_EOD!AC33+BYPL_EOD!AD33</f>
        <v>5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34.08</v>
      </c>
      <c r="O33" s="154">
        <f t="shared" si="1"/>
        <v>0.52000000000000313</v>
      </c>
      <c r="P33">
        <v>15.228873239436622</v>
      </c>
      <c r="Q33">
        <v>5.076291079812207</v>
      </c>
      <c r="R33">
        <v>0</v>
      </c>
      <c r="S33">
        <v>2.1117370892018781</v>
      </c>
      <c r="T33">
        <v>12.183098591549298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15</v>
      </c>
      <c r="J34">
        <f>BYPL_EOD!AC34+BYPL_EOD!AD34</f>
        <v>5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34.08</v>
      </c>
      <c r="O34" s="154">
        <f t="shared" si="1"/>
        <v>0.52000000000000313</v>
      </c>
      <c r="P34">
        <v>15.228873239436622</v>
      </c>
      <c r="Q34">
        <v>5.076291079812207</v>
      </c>
      <c r="R34">
        <v>0</v>
      </c>
      <c r="S34">
        <v>2.1117370892018781</v>
      </c>
      <c r="T34">
        <v>12.183098591549298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15</v>
      </c>
      <c r="J35">
        <f>BYPL_EOD!AC35+BYPL_EOD!AD35</f>
        <v>5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34.08</v>
      </c>
      <c r="O35" s="154">
        <f t="shared" si="1"/>
        <v>0.52000000000000313</v>
      </c>
      <c r="P35">
        <v>15.228873239436622</v>
      </c>
      <c r="Q35">
        <v>5.076291079812207</v>
      </c>
      <c r="R35">
        <v>0</v>
      </c>
      <c r="S35">
        <v>2.1117370892018781</v>
      </c>
      <c r="T35">
        <v>12.183098591549298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15</v>
      </c>
      <c r="J36">
        <f>BYPL_EOD!AC36+BYPL_EOD!AD36</f>
        <v>5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34.08</v>
      </c>
      <c r="O36" s="154">
        <f t="shared" si="1"/>
        <v>0.52000000000000313</v>
      </c>
      <c r="P36">
        <v>15.228873239436622</v>
      </c>
      <c r="Q36">
        <v>5.076291079812207</v>
      </c>
      <c r="R36">
        <v>0</v>
      </c>
      <c r="S36">
        <v>2.1117370892018781</v>
      </c>
      <c r="T36">
        <v>12.183098591549298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15</v>
      </c>
      <c r="J37">
        <f>BYPL_EOD!AC37+BYPL_EOD!AD37</f>
        <v>5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34.08</v>
      </c>
      <c r="O37" s="154">
        <f t="shared" si="1"/>
        <v>0.52000000000000313</v>
      </c>
      <c r="P37">
        <v>15.228873239436622</v>
      </c>
      <c r="Q37">
        <v>5.076291079812207</v>
      </c>
      <c r="R37">
        <v>0</v>
      </c>
      <c r="S37">
        <v>2.1117370892018781</v>
      </c>
      <c r="T37">
        <v>12.183098591549298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14.57</v>
      </c>
      <c r="J38">
        <f>BYPL_EOD!AC38+BYPL_EOD!AD38</f>
        <v>4.8600000000000003</v>
      </c>
      <c r="K38">
        <f>MES_EOD!AC38+MES_EOD!AD38</f>
        <v>0</v>
      </c>
      <c r="L38">
        <f>NDMC_EOD!AC38+NDMC_EOD!AD38</f>
        <v>2.02</v>
      </c>
      <c r="M38">
        <f>TPDDL_EOD!AC38+TPDDL_EOD!AD38</f>
        <v>11.65</v>
      </c>
      <c r="N38">
        <f t="shared" si="0"/>
        <v>33.1</v>
      </c>
      <c r="O38" s="154">
        <f t="shared" si="1"/>
        <v>0.5</v>
      </c>
      <c r="P38">
        <v>14.790090634441087</v>
      </c>
      <c r="Q38">
        <v>4.9334138972809667</v>
      </c>
      <c r="R38">
        <v>0</v>
      </c>
      <c r="S38">
        <v>2.0505135951661631</v>
      </c>
      <c r="T38">
        <v>11.825981873111783</v>
      </c>
      <c r="U38" s="156">
        <f t="shared" si="2"/>
        <v>33.599999999999994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32.6</v>
      </c>
      <c r="E39">
        <f>GT!N39</f>
        <v>0</v>
      </c>
      <c r="F39">
        <f t="shared" si="4"/>
        <v>84</v>
      </c>
      <c r="G39">
        <f t="shared" si="5"/>
        <v>32.6</v>
      </c>
      <c r="H39" s="154"/>
      <c r="I39">
        <f>BRPL_EOD!AC39+BRPL_EOD!AD39</f>
        <v>14.14</v>
      </c>
      <c r="J39">
        <f>BYPL_EOD!AC39+BYPL_EOD!AD39</f>
        <v>4.71</v>
      </c>
      <c r="K39">
        <f>MES_EOD!AC39+MES_EOD!AD39</f>
        <v>0</v>
      </c>
      <c r="L39">
        <f>NDMC_EOD!AC39+NDMC_EOD!AD39</f>
        <v>1.96</v>
      </c>
      <c r="M39">
        <f>TPDDL_EOD!AC39+TPDDL_EOD!AD39</f>
        <v>11.31</v>
      </c>
      <c r="N39">
        <f t="shared" si="0"/>
        <v>32.120000000000005</v>
      </c>
      <c r="O39" s="154">
        <f t="shared" si="1"/>
        <v>0.47999999999999687</v>
      </c>
      <c r="P39">
        <v>14.351307596513076</v>
      </c>
      <c r="Q39">
        <v>4.7803860523038599</v>
      </c>
      <c r="R39">
        <v>0</v>
      </c>
      <c r="S39">
        <v>1.9892901618929013</v>
      </c>
      <c r="T39">
        <v>11.479016189290162</v>
      </c>
      <c r="U39" s="156">
        <f t="shared" si="2"/>
        <v>32.6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32.6</v>
      </c>
      <c r="E40">
        <f>GT!N40</f>
        <v>0</v>
      </c>
      <c r="F40">
        <f t="shared" si="4"/>
        <v>84</v>
      </c>
      <c r="G40">
        <f t="shared" si="5"/>
        <v>32.6</v>
      </c>
      <c r="H40" s="154"/>
      <c r="I40">
        <f>BRPL_EOD!AC40+BRPL_EOD!AD40</f>
        <v>14.14</v>
      </c>
      <c r="J40">
        <f>BYPL_EOD!AC40+BYPL_EOD!AD40</f>
        <v>4.71</v>
      </c>
      <c r="K40">
        <f>MES_EOD!AC40+MES_EOD!AD40</f>
        <v>0</v>
      </c>
      <c r="L40">
        <f>NDMC_EOD!AC40+NDMC_EOD!AD40</f>
        <v>1.96</v>
      </c>
      <c r="M40">
        <f>TPDDL_EOD!AC40+TPDDL_EOD!AD40</f>
        <v>11.31</v>
      </c>
      <c r="N40">
        <f t="shared" si="0"/>
        <v>32.120000000000005</v>
      </c>
      <c r="O40" s="154">
        <f t="shared" si="1"/>
        <v>0.47999999999999687</v>
      </c>
      <c r="P40">
        <v>14.351307596513076</v>
      </c>
      <c r="Q40">
        <v>4.7803860523038599</v>
      </c>
      <c r="R40">
        <v>0</v>
      </c>
      <c r="S40">
        <v>1.9892901618929013</v>
      </c>
      <c r="T40">
        <v>11.479016189290162</v>
      </c>
      <c r="U40" s="156">
        <f t="shared" si="2"/>
        <v>32.6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32.6</v>
      </c>
      <c r="E41">
        <f>GT!N41</f>
        <v>0</v>
      </c>
      <c r="F41">
        <f t="shared" si="4"/>
        <v>84</v>
      </c>
      <c r="G41">
        <f t="shared" si="5"/>
        <v>32.6</v>
      </c>
      <c r="H41" s="154"/>
      <c r="I41">
        <f>BRPL_EOD!AC41+BRPL_EOD!AD41</f>
        <v>14.14</v>
      </c>
      <c r="J41">
        <f>BYPL_EOD!AC41+BYPL_EOD!AD41</f>
        <v>4.71</v>
      </c>
      <c r="K41">
        <f>MES_EOD!AC41+MES_EOD!AD41</f>
        <v>0</v>
      </c>
      <c r="L41">
        <f>NDMC_EOD!AC41+NDMC_EOD!AD41</f>
        <v>1.96</v>
      </c>
      <c r="M41">
        <f>TPDDL_EOD!AC41+TPDDL_EOD!AD41</f>
        <v>11.31</v>
      </c>
      <c r="N41">
        <f t="shared" si="0"/>
        <v>32.120000000000005</v>
      </c>
      <c r="O41" s="154">
        <f t="shared" si="1"/>
        <v>0.47999999999999687</v>
      </c>
      <c r="P41">
        <v>14.351307596513076</v>
      </c>
      <c r="Q41">
        <v>4.7803860523038599</v>
      </c>
      <c r="R41">
        <v>0</v>
      </c>
      <c r="S41">
        <v>1.9892901618929013</v>
      </c>
      <c r="T41">
        <v>11.479016189290162</v>
      </c>
      <c r="U41" s="156">
        <f t="shared" si="2"/>
        <v>32.6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32.6</v>
      </c>
      <c r="E42">
        <f>GT!N42</f>
        <v>0</v>
      </c>
      <c r="F42">
        <f t="shared" si="4"/>
        <v>84</v>
      </c>
      <c r="G42">
        <f t="shared" si="5"/>
        <v>32.6</v>
      </c>
      <c r="H42" s="154"/>
      <c r="I42">
        <f>BRPL_EOD!AC42+BRPL_EOD!AD42</f>
        <v>14.14</v>
      </c>
      <c r="J42">
        <f>BYPL_EOD!AC42+BYPL_EOD!AD42</f>
        <v>4.71</v>
      </c>
      <c r="K42">
        <f>MES_EOD!AC42+MES_EOD!AD42</f>
        <v>0</v>
      </c>
      <c r="L42">
        <f>NDMC_EOD!AC42+NDMC_EOD!AD42</f>
        <v>1.96</v>
      </c>
      <c r="M42">
        <f>TPDDL_EOD!AC42+TPDDL_EOD!AD42</f>
        <v>11.31</v>
      </c>
      <c r="N42">
        <f t="shared" si="0"/>
        <v>32.120000000000005</v>
      </c>
      <c r="O42" s="154">
        <f t="shared" si="1"/>
        <v>0.47999999999999687</v>
      </c>
      <c r="P42">
        <v>14.351307596513076</v>
      </c>
      <c r="Q42">
        <v>4.7803860523038599</v>
      </c>
      <c r="R42">
        <v>0</v>
      </c>
      <c r="S42">
        <v>1.9892901618929013</v>
      </c>
      <c r="T42">
        <v>11.479016189290162</v>
      </c>
      <c r="U42" s="156">
        <f t="shared" si="2"/>
        <v>32.6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84</v>
      </c>
      <c r="G43">
        <f t="shared" si="5"/>
        <v>32.6</v>
      </c>
      <c r="H43" s="154"/>
      <c r="I43">
        <f>BRPL_EOD!AC43+BRPL_EOD!AD43</f>
        <v>14.14</v>
      </c>
      <c r="J43">
        <f>BYPL_EOD!AC43+BYPL_EOD!AD43</f>
        <v>4.71</v>
      </c>
      <c r="K43">
        <f>MES_EOD!AC43+MES_EOD!AD43</f>
        <v>0</v>
      </c>
      <c r="L43">
        <f>NDMC_EOD!AC43+NDMC_EOD!AD43</f>
        <v>1.96</v>
      </c>
      <c r="M43">
        <f>TPDDL_EOD!AC43+TPDDL_EOD!AD43</f>
        <v>11.31</v>
      </c>
      <c r="N43">
        <f t="shared" si="0"/>
        <v>32.120000000000005</v>
      </c>
      <c r="O43" s="154">
        <f t="shared" si="1"/>
        <v>0.47999999999999687</v>
      </c>
      <c r="P43">
        <v>14.351307596513076</v>
      </c>
      <c r="Q43">
        <v>4.7803860523038599</v>
      </c>
      <c r="R43">
        <v>0</v>
      </c>
      <c r="S43">
        <v>1.9892901618929013</v>
      </c>
      <c r="T43">
        <v>11.479016189290162</v>
      </c>
      <c r="U43" s="156">
        <f t="shared" si="2"/>
        <v>32.6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84</v>
      </c>
      <c r="G44">
        <f t="shared" si="5"/>
        <v>32.6</v>
      </c>
      <c r="H44" s="154"/>
      <c r="I44">
        <f>BRPL_EOD!AC44+BRPL_EOD!AD44</f>
        <v>14.14</v>
      </c>
      <c r="J44">
        <f>BYPL_EOD!AC44+BYPL_EOD!AD44</f>
        <v>4.71</v>
      </c>
      <c r="K44">
        <f>MES_EOD!AC44+MES_EOD!AD44</f>
        <v>0</v>
      </c>
      <c r="L44">
        <f>NDMC_EOD!AC44+NDMC_EOD!AD44</f>
        <v>1.96</v>
      </c>
      <c r="M44">
        <f>TPDDL_EOD!AC44+TPDDL_EOD!AD44</f>
        <v>11.31</v>
      </c>
      <c r="N44">
        <f t="shared" si="0"/>
        <v>32.120000000000005</v>
      </c>
      <c r="O44" s="154">
        <f t="shared" si="1"/>
        <v>0.47999999999999687</v>
      </c>
      <c r="P44">
        <v>14.351307596513076</v>
      </c>
      <c r="Q44">
        <v>4.7803860523038599</v>
      </c>
      <c r="R44">
        <v>0</v>
      </c>
      <c r="S44">
        <v>1.9892901618929013</v>
      </c>
      <c r="T44">
        <v>11.479016189290162</v>
      </c>
      <c r="U44" s="156">
        <f t="shared" si="2"/>
        <v>32.6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32.6</v>
      </c>
      <c r="E45">
        <f>GT!N45</f>
        <v>0</v>
      </c>
      <c r="F45">
        <f t="shared" si="4"/>
        <v>84</v>
      </c>
      <c r="G45">
        <f t="shared" si="5"/>
        <v>32.6</v>
      </c>
      <c r="H45" s="154"/>
      <c r="I45">
        <f>BRPL_EOD!AC45+BRPL_EOD!AD45</f>
        <v>14.14</v>
      </c>
      <c r="J45">
        <f>BYPL_EOD!AC45+BYPL_EOD!AD45</f>
        <v>4.71</v>
      </c>
      <c r="K45">
        <f>MES_EOD!AC45+MES_EOD!AD45</f>
        <v>0</v>
      </c>
      <c r="L45">
        <f>NDMC_EOD!AC45+NDMC_EOD!AD45</f>
        <v>1.96</v>
      </c>
      <c r="M45">
        <f>TPDDL_EOD!AC45+TPDDL_EOD!AD45</f>
        <v>11.31</v>
      </c>
      <c r="N45">
        <f t="shared" si="0"/>
        <v>32.120000000000005</v>
      </c>
      <c r="O45" s="154">
        <f t="shared" si="1"/>
        <v>0.47999999999999687</v>
      </c>
      <c r="P45">
        <v>14.351307596513076</v>
      </c>
      <c r="Q45">
        <v>4.7803860523038599</v>
      </c>
      <c r="R45">
        <v>0</v>
      </c>
      <c r="S45">
        <v>1.9892901618929013</v>
      </c>
      <c r="T45">
        <v>11.479016189290162</v>
      </c>
      <c r="U45" s="156">
        <f t="shared" si="2"/>
        <v>32.6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84</v>
      </c>
      <c r="G46">
        <f t="shared" si="5"/>
        <v>32.6</v>
      </c>
      <c r="H46" s="154"/>
      <c r="I46">
        <f>BRPL_EOD!AC46+BRPL_EOD!AD46</f>
        <v>14.14</v>
      </c>
      <c r="J46">
        <f>BYPL_EOD!AC46+BYPL_EOD!AD46</f>
        <v>4.71</v>
      </c>
      <c r="K46">
        <f>MES_EOD!AC46+MES_EOD!AD46</f>
        <v>0</v>
      </c>
      <c r="L46">
        <f>NDMC_EOD!AC46+NDMC_EOD!AD46</f>
        <v>1.96</v>
      </c>
      <c r="M46">
        <f>TPDDL_EOD!AC46+TPDDL_EOD!AD46</f>
        <v>11.31</v>
      </c>
      <c r="N46">
        <f t="shared" si="0"/>
        <v>32.120000000000005</v>
      </c>
      <c r="O46" s="154">
        <f t="shared" si="1"/>
        <v>0.47999999999999687</v>
      </c>
      <c r="P46">
        <v>14.351307596513076</v>
      </c>
      <c r="Q46">
        <v>4.7803860523038599</v>
      </c>
      <c r="R46">
        <v>0</v>
      </c>
      <c r="S46">
        <v>1.9892901618929013</v>
      </c>
      <c r="T46">
        <v>11.479016189290162</v>
      </c>
      <c r="U46" s="156">
        <f t="shared" si="2"/>
        <v>32.6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54"/>
      <c r="I47">
        <f>BRPL_EOD!AC47+BRPL_EOD!AD47</f>
        <v>14.14</v>
      </c>
      <c r="J47">
        <f>BYPL_EOD!AC47+BYPL_EOD!AD47</f>
        <v>4.71</v>
      </c>
      <c r="K47">
        <f>MES_EOD!AC47+MES_EOD!AD47</f>
        <v>0</v>
      </c>
      <c r="L47">
        <f>NDMC_EOD!AC47+NDMC_EOD!AD47</f>
        <v>1.96</v>
      </c>
      <c r="M47">
        <f>TPDDL_EOD!AC47+TPDDL_EOD!AD47</f>
        <v>11.31</v>
      </c>
      <c r="N47">
        <f t="shared" si="0"/>
        <v>32.120000000000005</v>
      </c>
      <c r="O47" s="154">
        <f t="shared" si="1"/>
        <v>0.47999999999999687</v>
      </c>
      <c r="P47">
        <v>14.351307596513076</v>
      </c>
      <c r="Q47">
        <v>4.7803860523038599</v>
      </c>
      <c r="R47">
        <v>0</v>
      </c>
      <c r="S47">
        <v>1.9892901618929013</v>
      </c>
      <c r="T47">
        <v>11.479016189290162</v>
      </c>
      <c r="U47" s="156">
        <f t="shared" si="2"/>
        <v>32.6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54"/>
      <c r="I48">
        <f>BRPL_EOD!AC48+BRPL_EOD!AD48</f>
        <v>14.14</v>
      </c>
      <c r="J48">
        <f>BYPL_EOD!AC48+BYPL_EOD!AD48</f>
        <v>4.71</v>
      </c>
      <c r="K48">
        <f>MES_EOD!AC48+MES_EOD!AD48</f>
        <v>0</v>
      </c>
      <c r="L48">
        <f>NDMC_EOD!AC48+NDMC_EOD!AD48</f>
        <v>1.96</v>
      </c>
      <c r="M48">
        <f>TPDDL_EOD!AC48+TPDDL_EOD!AD48</f>
        <v>11.31</v>
      </c>
      <c r="N48">
        <f t="shared" si="0"/>
        <v>32.120000000000005</v>
      </c>
      <c r="O48" s="154">
        <f t="shared" si="1"/>
        <v>0.47999999999999687</v>
      </c>
      <c r="P48">
        <v>14.351307596513076</v>
      </c>
      <c r="Q48">
        <v>4.7803860523038599</v>
      </c>
      <c r="R48">
        <v>0</v>
      </c>
      <c r="S48">
        <v>1.9892901618929013</v>
      </c>
      <c r="T48">
        <v>11.479016189290162</v>
      </c>
      <c r="U48" s="156">
        <f t="shared" si="2"/>
        <v>32.6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84</v>
      </c>
      <c r="G49">
        <f t="shared" si="5"/>
        <v>32.6</v>
      </c>
      <c r="H49" s="154"/>
      <c r="I49">
        <f>BRPL_EOD!AC49+BRPL_EOD!AD49</f>
        <v>14.14</v>
      </c>
      <c r="J49">
        <f>BYPL_EOD!AC49+BYPL_EOD!AD49</f>
        <v>4.71</v>
      </c>
      <c r="K49">
        <f>MES_EOD!AC49+MES_EOD!AD49</f>
        <v>0</v>
      </c>
      <c r="L49">
        <f>NDMC_EOD!AC49+NDMC_EOD!AD49</f>
        <v>1.96</v>
      </c>
      <c r="M49">
        <f>TPDDL_EOD!AC49+TPDDL_EOD!AD49</f>
        <v>11.31</v>
      </c>
      <c r="N49">
        <f t="shared" si="0"/>
        <v>32.120000000000005</v>
      </c>
      <c r="O49" s="154">
        <f t="shared" si="1"/>
        <v>0.47999999999999687</v>
      </c>
      <c r="P49">
        <v>14.351307596513076</v>
      </c>
      <c r="Q49">
        <v>4.7803860523038599</v>
      </c>
      <c r="R49">
        <v>0</v>
      </c>
      <c r="S49">
        <v>1.9892901618929013</v>
      </c>
      <c r="T49">
        <v>11.479016189290162</v>
      </c>
      <c r="U49" s="156">
        <f t="shared" si="2"/>
        <v>32.6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84</v>
      </c>
      <c r="G50">
        <f t="shared" si="5"/>
        <v>32.6</v>
      </c>
      <c r="H50" s="154"/>
      <c r="I50">
        <f>BRPL_EOD!AC50+BRPL_EOD!AD50</f>
        <v>14.14</v>
      </c>
      <c r="J50">
        <f>BYPL_EOD!AC50+BYPL_EOD!AD50</f>
        <v>4.71</v>
      </c>
      <c r="K50">
        <f>MES_EOD!AC50+MES_EOD!AD50</f>
        <v>0</v>
      </c>
      <c r="L50">
        <f>NDMC_EOD!AC50+NDMC_EOD!AD50</f>
        <v>1.96</v>
      </c>
      <c r="M50">
        <f>TPDDL_EOD!AC50+TPDDL_EOD!AD50</f>
        <v>11.31</v>
      </c>
      <c r="N50">
        <f t="shared" si="0"/>
        <v>32.120000000000005</v>
      </c>
      <c r="O50" s="154">
        <f t="shared" si="1"/>
        <v>0.47999999999999687</v>
      </c>
      <c r="P50">
        <v>14.351307596513076</v>
      </c>
      <c r="Q50">
        <v>4.7803860523038599</v>
      </c>
      <c r="R50">
        <v>0</v>
      </c>
      <c r="S50">
        <v>1.9892901618929013</v>
      </c>
      <c r="T50">
        <v>11.479016189290162</v>
      </c>
      <c r="U50" s="156">
        <f t="shared" si="2"/>
        <v>32.6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84</v>
      </c>
      <c r="G51">
        <f t="shared" si="5"/>
        <v>31.6</v>
      </c>
      <c r="H51" s="154"/>
      <c r="I51">
        <f>BRPL_EOD!AC51+BRPL_EOD!AD51</f>
        <v>14.14</v>
      </c>
      <c r="J51">
        <f>BYPL_EOD!AC51+BYPL_EOD!AD51</f>
        <v>4.71</v>
      </c>
      <c r="K51">
        <f>MES_EOD!AC51+MES_EOD!AD51</f>
        <v>0</v>
      </c>
      <c r="L51">
        <f>NDMC_EOD!AC51+NDMC_EOD!AD51</f>
        <v>1.96</v>
      </c>
      <c r="M51">
        <f>TPDDL_EOD!AC51+TPDDL_EOD!AD51</f>
        <v>11.31</v>
      </c>
      <c r="N51">
        <f t="shared" si="0"/>
        <v>32.120000000000005</v>
      </c>
      <c r="O51" s="154">
        <f t="shared" si="1"/>
        <v>-0.52000000000000313</v>
      </c>
      <c r="P51">
        <v>13.911083437110834</v>
      </c>
      <c r="Q51">
        <v>4.6337484433374838</v>
      </c>
      <c r="R51">
        <v>0</v>
      </c>
      <c r="S51">
        <v>1.9282689912826898</v>
      </c>
      <c r="T51">
        <v>11.12689912826899</v>
      </c>
      <c r="U51" s="156">
        <f t="shared" si="2"/>
        <v>31.599999999999994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84</v>
      </c>
      <c r="G52">
        <f t="shared" si="5"/>
        <v>31.6</v>
      </c>
      <c r="H52" s="154"/>
      <c r="I52">
        <f>BRPL_EOD!AC52+BRPL_EOD!AD52</f>
        <v>13.71</v>
      </c>
      <c r="J52">
        <f>BYPL_EOD!AC52+BYPL_EOD!AD52</f>
        <v>4.57</v>
      </c>
      <c r="K52">
        <f>MES_EOD!AC52+MES_EOD!AD52</f>
        <v>0</v>
      </c>
      <c r="L52">
        <f>NDMC_EOD!AC52+NDMC_EOD!AD52</f>
        <v>1.9</v>
      </c>
      <c r="M52">
        <f>TPDDL_EOD!AC52+TPDDL_EOD!AD52</f>
        <v>10.97</v>
      </c>
      <c r="N52">
        <f t="shared" si="0"/>
        <v>31.15</v>
      </c>
      <c r="O52" s="154">
        <f t="shared" si="1"/>
        <v>0.45000000000000284</v>
      </c>
      <c r="P52">
        <v>13.908057784911719</v>
      </c>
      <c r="Q52">
        <v>4.63601926163724</v>
      </c>
      <c r="R52">
        <v>0</v>
      </c>
      <c r="S52">
        <v>1.9274478330658107</v>
      </c>
      <c r="T52">
        <v>11.128475120385234</v>
      </c>
      <c r="U52" s="156">
        <f t="shared" si="2"/>
        <v>31.6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84</v>
      </c>
      <c r="G53">
        <f t="shared" si="5"/>
        <v>31.6</v>
      </c>
      <c r="H53" s="154"/>
      <c r="I53">
        <f>BRPL_EOD!AC53+BRPL_EOD!AD53</f>
        <v>13.71</v>
      </c>
      <c r="J53">
        <f>BYPL_EOD!AC53+BYPL_EOD!AD53</f>
        <v>4.57</v>
      </c>
      <c r="K53">
        <f>MES_EOD!AC53+MES_EOD!AD53</f>
        <v>0</v>
      </c>
      <c r="L53">
        <f>NDMC_EOD!AC53+NDMC_EOD!AD53</f>
        <v>1.9</v>
      </c>
      <c r="M53">
        <f>TPDDL_EOD!AC53+TPDDL_EOD!AD53</f>
        <v>10.97</v>
      </c>
      <c r="N53">
        <f t="shared" si="0"/>
        <v>31.15</v>
      </c>
      <c r="O53" s="154">
        <f t="shared" si="1"/>
        <v>0.45000000000000284</v>
      </c>
      <c r="P53">
        <v>13.908057784911719</v>
      </c>
      <c r="Q53">
        <v>4.63601926163724</v>
      </c>
      <c r="R53">
        <v>0</v>
      </c>
      <c r="S53">
        <v>1.9274478330658107</v>
      </c>
      <c r="T53">
        <v>11.128475120385234</v>
      </c>
      <c r="U53" s="156">
        <f t="shared" si="2"/>
        <v>31.6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84</v>
      </c>
      <c r="G54">
        <f t="shared" si="5"/>
        <v>31.6</v>
      </c>
      <c r="H54" s="154"/>
      <c r="I54">
        <f>BRPL_EOD!AC54+BRPL_EOD!AD54</f>
        <v>13.71</v>
      </c>
      <c r="J54">
        <f>BYPL_EOD!AC54+BYPL_EOD!AD54</f>
        <v>4.57</v>
      </c>
      <c r="K54">
        <f>MES_EOD!AC54+MES_EOD!AD54</f>
        <v>0</v>
      </c>
      <c r="L54">
        <f>NDMC_EOD!AC54+NDMC_EOD!AD54</f>
        <v>1.9</v>
      </c>
      <c r="M54">
        <f>TPDDL_EOD!AC54+TPDDL_EOD!AD54</f>
        <v>10.97</v>
      </c>
      <c r="N54">
        <f t="shared" si="0"/>
        <v>31.15</v>
      </c>
      <c r="O54" s="154">
        <f t="shared" si="1"/>
        <v>0.45000000000000284</v>
      </c>
      <c r="P54">
        <v>13.908057784911719</v>
      </c>
      <c r="Q54">
        <v>4.63601926163724</v>
      </c>
      <c r="R54">
        <v>0</v>
      </c>
      <c r="S54">
        <v>1.9274478330658107</v>
      </c>
      <c r="T54">
        <v>11.128475120385234</v>
      </c>
      <c r="U54" s="156">
        <f t="shared" si="2"/>
        <v>31.6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84</v>
      </c>
      <c r="G55">
        <f t="shared" si="5"/>
        <v>31.6</v>
      </c>
      <c r="H55" s="154"/>
      <c r="I55">
        <f>BRPL_EOD!AC55+BRPL_EOD!AD55</f>
        <v>13.71</v>
      </c>
      <c r="J55">
        <f>BYPL_EOD!AC55+BYPL_EOD!AD55</f>
        <v>4.57</v>
      </c>
      <c r="K55">
        <f>MES_EOD!AC55+MES_EOD!AD55</f>
        <v>0</v>
      </c>
      <c r="L55">
        <f>NDMC_EOD!AC55+NDMC_EOD!AD55</f>
        <v>1.9</v>
      </c>
      <c r="M55">
        <f>TPDDL_EOD!AC55+TPDDL_EOD!AD55</f>
        <v>10.97</v>
      </c>
      <c r="N55">
        <f t="shared" si="0"/>
        <v>31.15</v>
      </c>
      <c r="O55" s="154">
        <f t="shared" si="1"/>
        <v>0.45000000000000284</v>
      </c>
      <c r="P55">
        <v>13.908057784911719</v>
      </c>
      <c r="Q55">
        <v>4.63601926163724</v>
      </c>
      <c r="R55">
        <v>0</v>
      </c>
      <c r="S55">
        <v>1.9274478330658107</v>
      </c>
      <c r="T55">
        <v>11.128475120385234</v>
      </c>
      <c r="U55" s="156">
        <f t="shared" si="2"/>
        <v>31.6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84</v>
      </c>
      <c r="G56">
        <f t="shared" si="5"/>
        <v>31.6</v>
      </c>
      <c r="H56" s="154"/>
      <c r="I56">
        <f>BRPL_EOD!AC56+BRPL_EOD!AD56</f>
        <v>13.71</v>
      </c>
      <c r="J56">
        <f>BYPL_EOD!AC56+BYPL_EOD!AD56</f>
        <v>4.57</v>
      </c>
      <c r="K56">
        <f>MES_EOD!AC56+MES_EOD!AD56</f>
        <v>0</v>
      </c>
      <c r="L56">
        <f>NDMC_EOD!AC56+NDMC_EOD!AD56</f>
        <v>1.9</v>
      </c>
      <c r="M56">
        <f>TPDDL_EOD!AC56+TPDDL_EOD!AD56</f>
        <v>10.97</v>
      </c>
      <c r="N56">
        <f t="shared" si="0"/>
        <v>31.15</v>
      </c>
      <c r="O56" s="154">
        <f t="shared" si="1"/>
        <v>0.45000000000000284</v>
      </c>
      <c r="P56">
        <v>13.908057784911719</v>
      </c>
      <c r="Q56">
        <v>4.63601926163724</v>
      </c>
      <c r="R56">
        <v>0</v>
      </c>
      <c r="S56">
        <v>1.9274478330658107</v>
      </c>
      <c r="T56">
        <v>11.128475120385234</v>
      </c>
      <c r="U56" s="156">
        <f t="shared" si="2"/>
        <v>31.6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84</v>
      </c>
      <c r="G57">
        <f t="shared" si="5"/>
        <v>31.6</v>
      </c>
      <c r="H57" s="154"/>
      <c r="I57">
        <f>BRPL_EOD!AC57+BRPL_EOD!AD57</f>
        <v>13.71</v>
      </c>
      <c r="J57">
        <f>BYPL_EOD!AC57+BYPL_EOD!AD57</f>
        <v>4.57</v>
      </c>
      <c r="K57">
        <f>MES_EOD!AC57+MES_EOD!AD57</f>
        <v>0</v>
      </c>
      <c r="L57">
        <f>NDMC_EOD!AC57+NDMC_EOD!AD57</f>
        <v>1.9</v>
      </c>
      <c r="M57">
        <f>TPDDL_EOD!AC57+TPDDL_EOD!AD57</f>
        <v>10.97</v>
      </c>
      <c r="N57">
        <f t="shared" si="0"/>
        <v>31.15</v>
      </c>
      <c r="O57" s="154">
        <f t="shared" si="1"/>
        <v>0.45000000000000284</v>
      </c>
      <c r="P57">
        <v>13.908057784911719</v>
      </c>
      <c r="Q57">
        <v>4.63601926163724</v>
      </c>
      <c r="R57">
        <v>0</v>
      </c>
      <c r="S57">
        <v>1.9274478330658107</v>
      </c>
      <c r="T57">
        <v>11.128475120385234</v>
      </c>
      <c r="U57" s="156">
        <f t="shared" si="2"/>
        <v>31.6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84</v>
      </c>
      <c r="G58">
        <f t="shared" si="5"/>
        <v>31.6</v>
      </c>
      <c r="H58" s="154"/>
      <c r="I58">
        <f>BRPL_EOD!AC58+BRPL_EOD!AD58</f>
        <v>13.71</v>
      </c>
      <c r="J58">
        <f>BYPL_EOD!AC58+BYPL_EOD!AD58</f>
        <v>4.57</v>
      </c>
      <c r="K58">
        <f>MES_EOD!AC58+MES_EOD!AD58</f>
        <v>0</v>
      </c>
      <c r="L58">
        <f>NDMC_EOD!AC58+NDMC_EOD!AD58</f>
        <v>1.9</v>
      </c>
      <c r="M58">
        <f>TPDDL_EOD!AC58+TPDDL_EOD!AD58</f>
        <v>10.97</v>
      </c>
      <c r="N58">
        <f t="shared" si="0"/>
        <v>31.15</v>
      </c>
      <c r="O58" s="154">
        <f t="shared" si="1"/>
        <v>0.45000000000000284</v>
      </c>
      <c r="P58">
        <v>13.908057784911719</v>
      </c>
      <c r="Q58">
        <v>4.63601926163724</v>
      </c>
      <c r="R58">
        <v>0</v>
      </c>
      <c r="S58">
        <v>1.9274478330658107</v>
      </c>
      <c r="T58">
        <v>11.128475120385234</v>
      </c>
      <c r="U58" s="156">
        <f t="shared" si="2"/>
        <v>31.6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30.6</v>
      </c>
      <c r="E59">
        <f>GT!N59</f>
        <v>0</v>
      </c>
      <c r="F59">
        <f t="shared" si="4"/>
        <v>84</v>
      </c>
      <c r="G59">
        <f t="shared" si="5"/>
        <v>30.6</v>
      </c>
      <c r="H59" s="154"/>
      <c r="I59">
        <f>BRPL_EOD!AC59+BRPL_EOD!AD59</f>
        <v>13.71</v>
      </c>
      <c r="J59">
        <f>BYPL_EOD!AC59+BYPL_EOD!AD59</f>
        <v>4.57</v>
      </c>
      <c r="K59">
        <f>MES_EOD!AC59+MES_EOD!AD59</f>
        <v>0</v>
      </c>
      <c r="L59">
        <f>NDMC_EOD!AC59+NDMC_EOD!AD59</f>
        <v>1.9</v>
      </c>
      <c r="M59">
        <f>TPDDL_EOD!AC59+TPDDL_EOD!AD59</f>
        <v>10.97</v>
      </c>
      <c r="N59">
        <f t="shared" si="0"/>
        <v>31.15</v>
      </c>
      <c r="O59" s="154">
        <f t="shared" si="1"/>
        <v>-0.54999999999999716</v>
      </c>
      <c r="P59">
        <v>13.467929373996792</v>
      </c>
      <c r="Q59">
        <v>4.4893097913322642</v>
      </c>
      <c r="R59">
        <v>0</v>
      </c>
      <c r="S59">
        <v>1.8664526484751205</v>
      </c>
      <c r="T59">
        <v>10.776308186195829</v>
      </c>
      <c r="U59" s="156">
        <f t="shared" si="2"/>
        <v>30.600000000000009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30.6</v>
      </c>
      <c r="E60">
        <f>GT!N60</f>
        <v>0</v>
      </c>
      <c r="F60">
        <f t="shared" si="4"/>
        <v>84</v>
      </c>
      <c r="G60">
        <f t="shared" si="5"/>
        <v>30.6</v>
      </c>
      <c r="H60" s="154"/>
      <c r="I60">
        <f>BRPL_EOD!AC60+BRPL_EOD!AD60</f>
        <v>13.71</v>
      </c>
      <c r="J60">
        <f>BYPL_EOD!AC60+BYPL_EOD!AD60</f>
        <v>4.57</v>
      </c>
      <c r="K60">
        <f>MES_EOD!AC60+MES_EOD!AD60</f>
        <v>0</v>
      </c>
      <c r="L60">
        <f>NDMC_EOD!AC60+NDMC_EOD!AD60</f>
        <v>1.9</v>
      </c>
      <c r="M60">
        <f>TPDDL_EOD!AC60+TPDDL_EOD!AD60</f>
        <v>10.97</v>
      </c>
      <c r="N60">
        <f t="shared" si="0"/>
        <v>31.15</v>
      </c>
      <c r="O60" s="154">
        <f t="shared" si="1"/>
        <v>-0.54999999999999716</v>
      </c>
      <c r="P60">
        <v>13.467929373996792</v>
      </c>
      <c r="Q60">
        <v>4.4893097913322642</v>
      </c>
      <c r="R60">
        <v>0</v>
      </c>
      <c r="S60">
        <v>1.8664526484751205</v>
      </c>
      <c r="T60">
        <v>10.776308186195829</v>
      </c>
      <c r="U60" s="156">
        <f t="shared" si="2"/>
        <v>30.600000000000009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30.6</v>
      </c>
      <c r="E61">
        <f>GT!N61</f>
        <v>0</v>
      </c>
      <c r="F61">
        <f t="shared" si="4"/>
        <v>84</v>
      </c>
      <c r="G61">
        <f t="shared" si="5"/>
        <v>30.6</v>
      </c>
      <c r="H61" s="154"/>
      <c r="I61">
        <f>BRPL_EOD!AC61+BRPL_EOD!AD61</f>
        <v>13.28</v>
      </c>
      <c r="J61">
        <f>BYPL_EOD!AC61+BYPL_EOD!AD61</f>
        <v>4.43</v>
      </c>
      <c r="K61">
        <f>MES_EOD!AC61+MES_EOD!AD61</f>
        <v>0</v>
      </c>
      <c r="L61">
        <f>NDMC_EOD!AC61+NDMC_EOD!AD61</f>
        <v>1.84</v>
      </c>
      <c r="M61">
        <f>TPDDL_EOD!AC61+TPDDL_EOD!AD61</f>
        <v>10.63</v>
      </c>
      <c r="N61">
        <f t="shared" si="0"/>
        <v>30.18</v>
      </c>
      <c r="O61" s="154">
        <f t="shared" si="1"/>
        <v>0.42000000000000171</v>
      </c>
      <c r="P61">
        <v>13.464811133200795</v>
      </c>
      <c r="Q61">
        <v>4.4916500994035786</v>
      </c>
      <c r="R61">
        <v>0</v>
      </c>
      <c r="S61">
        <v>1.8656063618290259</v>
      </c>
      <c r="T61">
        <v>10.777932405566602</v>
      </c>
      <c r="U61" s="156">
        <f t="shared" si="2"/>
        <v>30.600000000000005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30.6</v>
      </c>
      <c r="E62">
        <f>GT!N62</f>
        <v>0</v>
      </c>
      <c r="F62">
        <f t="shared" si="4"/>
        <v>84</v>
      </c>
      <c r="G62">
        <f t="shared" si="5"/>
        <v>30.6</v>
      </c>
      <c r="H62" s="154"/>
      <c r="I62">
        <f>BRPL_EOD!AC62+BRPL_EOD!AD62</f>
        <v>13.28</v>
      </c>
      <c r="J62">
        <f>BYPL_EOD!AC62+BYPL_EOD!AD62</f>
        <v>4.43</v>
      </c>
      <c r="K62">
        <f>MES_EOD!AC62+MES_EOD!AD62</f>
        <v>0</v>
      </c>
      <c r="L62">
        <f>NDMC_EOD!AC62+NDMC_EOD!AD62</f>
        <v>1.84</v>
      </c>
      <c r="M62">
        <f>TPDDL_EOD!AC62+TPDDL_EOD!AD62</f>
        <v>10.63</v>
      </c>
      <c r="N62">
        <f t="shared" si="0"/>
        <v>30.18</v>
      </c>
      <c r="O62" s="154">
        <f t="shared" si="1"/>
        <v>0.42000000000000171</v>
      </c>
      <c r="P62">
        <v>13.464811133200795</v>
      </c>
      <c r="Q62">
        <v>4.4916500994035786</v>
      </c>
      <c r="R62">
        <v>0</v>
      </c>
      <c r="S62">
        <v>1.8656063618290259</v>
      </c>
      <c r="T62">
        <v>10.777932405566602</v>
      </c>
      <c r="U62" s="156">
        <f t="shared" si="2"/>
        <v>30.600000000000005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30.6</v>
      </c>
      <c r="E63">
        <f>GT!N63</f>
        <v>0</v>
      </c>
      <c r="F63">
        <f t="shared" si="4"/>
        <v>84</v>
      </c>
      <c r="G63">
        <f t="shared" si="5"/>
        <v>30.6</v>
      </c>
      <c r="H63" s="154"/>
      <c r="I63">
        <f>BRPL_EOD!AC63+BRPL_EOD!AD63</f>
        <v>13.28</v>
      </c>
      <c r="J63">
        <f>BYPL_EOD!AC63+BYPL_EOD!AD63</f>
        <v>4.43</v>
      </c>
      <c r="K63">
        <f>MES_EOD!AC63+MES_EOD!AD63</f>
        <v>0</v>
      </c>
      <c r="L63">
        <f>NDMC_EOD!AC63+NDMC_EOD!AD63</f>
        <v>1.84</v>
      </c>
      <c r="M63">
        <f>TPDDL_EOD!AC63+TPDDL_EOD!AD63</f>
        <v>10.63</v>
      </c>
      <c r="N63">
        <f t="shared" si="0"/>
        <v>30.18</v>
      </c>
      <c r="O63" s="154">
        <f t="shared" si="1"/>
        <v>0.42000000000000171</v>
      </c>
      <c r="P63">
        <v>13.464811133200795</v>
      </c>
      <c r="Q63">
        <v>4.4916500994035786</v>
      </c>
      <c r="R63">
        <v>0</v>
      </c>
      <c r="S63">
        <v>1.8656063618290259</v>
      </c>
      <c r="T63">
        <v>10.777932405566602</v>
      </c>
      <c r="U63" s="156">
        <f t="shared" si="2"/>
        <v>30.600000000000005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30.6</v>
      </c>
      <c r="E64">
        <f>GT!N64</f>
        <v>0</v>
      </c>
      <c r="F64">
        <f t="shared" si="4"/>
        <v>84</v>
      </c>
      <c r="G64">
        <f t="shared" si="5"/>
        <v>30.6</v>
      </c>
      <c r="H64" s="154"/>
      <c r="I64">
        <f>BRPL_EOD!AC64+BRPL_EOD!AD64</f>
        <v>9.4700000000000006</v>
      </c>
      <c r="J64">
        <f>BYPL_EOD!AC64+BYPL_EOD!AD64</f>
        <v>12.06</v>
      </c>
      <c r="K64">
        <f>MES_EOD!AC64+MES_EOD!AD64</f>
        <v>0</v>
      </c>
      <c r="L64">
        <f>NDMC_EOD!AC64+NDMC_EOD!AD64</f>
        <v>1.31</v>
      </c>
      <c r="M64">
        <f>TPDDL_EOD!AC64+TPDDL_EOD!AD64</f>
        <v>7.57</v>
      </c>
      <c r="N64">
        <f t="shared" si="0"/>
        <v>30.41</v>
      </c>
      <c r="O64" s="154">
        <f t="shared" si="1"/>
        <v>0.19000000000000128</v>
      </c>
      <c r="P64">
        <v>9.5291680368299918</v>
      </c>
      <c r="Q64">
        <v>12.135350213745479</v>
      </c>
      <c r="R64">
        <v>0</v>
      </c>
      <c r="S64">
        <v>1.3181848076290694</v>
      </c>
      <c r="T64">
        <v>7.6172969417954626</v>
      </c>
      <c r="U64" s="156">
        <f t="shared" si="2"/>
        <v>30.6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30.6</v>
      </c>
      <c r="E65">
        <f>GT!N65</f>
        <v>0</v>
      </c>
      <c r="F65">
        <f t="shared" si="4"/>
        <v>84</v>
      </c>
      <c r="G65">
        <f t="shared" si="5"/>
        <v>30.6</v>
      </c>
      <c r="H65" s="154"/>
      <c r="I65">
        <f>BRPL_EOD!AC65+BRPL_EOD!AD65</f>
        <v>9.4700000000000006</v>
      </c>
      <c r="J65">
        <f>BYPL_EOD!AC65+BYPL_EOD!AD65</f>
        <v>12.06</v>
      </c>
      <c r="K65">
        <f>MES_EOD!AC65+MES_EOD!AD65</f>
        <v>0</v>
      </c>
      <c r="L65">
        <f>NDMC_EOD!AC65+NDMC_EOD!AD65</f>
        <v>1.31</v>
      </c>
      <c r="M65">
        <f>TPDDL_EOD!AC65+TPDDL_EOD!AD65</f>
        <v>7.57</v>
      </c>
      <c r="N65">
        <f t="shared" si="0"/>
        <v>30.41</v>
      </c>
      <c r="O65" s="154">
        <f t="shared" si="1"/>
        <v>0.19000000000000128</v>
      </c>
      <c r="P65">
        <v>9.5291680368299918</v>
      </c>
      <c r="Q65">
        <v>12.135350213745479</v>
      </c>
      <c r="R65">
        <v>0</v>
      </c>
      <c r="S65">
        <v>1.3181848076290694</v>
      </c>
      <c r="T65">
        <v>7.6172969417954626</v>
      </c>
      <c r="U65" s="156">
        <f t="shared" si="2"/>
        <v>30.6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30.6</v>
      </c>
      <c r="E66">
        <f>GT!N66</f>
        <v>0</v>
      </c>
      <c r="F66">
        <f t="shared" si="4"/>
        <v>84</v>
      </c>
      <c r="G66">
        <f t="shared" si="5"/>
        <v>30.6</v>
      </c>
      <c r="H66" s="154"/>
      <c r="I66">
        <f>BRPL_EOD!AC66+BRPL_EOD!AD66</f>
        <v>13.5</v>
      </c>
      <c r="J66">
        <f>BYPL_EOD!AC66+BYPL_EOD!AD66</f>
        <v>3.99</v>
      </c>
      <c r="K66">
        <f>MES_EOD!AC66+MES_EOD!AD66</f>
        <v>0</v>
      </c>
      <c r="L66">
        <f>NDMC_EOD!AC66+NDMC_EOD!AD66</f>
        <v>1.87</v>
      </c>
      <c r="M66">
        <f>TPDDL_EOD!AC66+TPDDL_EOD!AD66</f>
        <v>10.8</v>
      </c>
      <c r="N66">
        <f t="shared" si="0"/>
        <v>30.160000000000004</v>
      </c>
      <c r="O66" s="154">
        <f t="shared" si="1"/>
        <v>0.43999999999999773</v>
      </c>
      <c r="P66">
        <v>13.696949602122015</v>
      </c>
      <c r="Q66">
        <v>4.0482095490716183</v>
      </c>
      <c r="R66">
        <v>0</v>
      </c>
      <c r="S66">
        <v>1.8972811671087533</v>
      </c>
      <c r="T66">
        <v>10.957559681697612</v>
      </c>
      <c r="U66" s="156">
        <f t="shared" si="2"/>
        <v>30.6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30.6</v>
      </c>
      <c r="E67">
        <f>GT!N67</f>
        <v>0</v>
      </c>
      <c r="F67">
        <f t="shared" si="4"/>
        <v>84</v>
      </c>
      <c r="G67">
        <f t="shared" si="5"/>
        <v>30.6</v>
      </c>
      <c r="H67" s="154"/>
      <c r="I67">
        <f>BRPL_EOD!AC67+BRPL_EOD!AD67</f>
        <v>13.5</v>
      </c>
      <c r="J67">
        <f>BYPL_EOD!AC67+BYPL_EOD!AD67</f>
        <v>3.99</v>
      </c>
      <c r="K67">
        <f>MES_EOD!AC67+MES_EOD!AD67</f>
        <v>0</v>
      </c>
      <c r="L67">
        <f>NDMC_EOD!AC67+NDMC_EOD!AD67</f>
        <v>1.87</v>
      </c>
      <c r="M67">
        <f>TPDDL_EOD!AC67+TPDDL_EOD!AD67</f>
        <v>10.8</v>
      </c>
      <c r="N67">
        <f t="shared" ref="N67:N98" si="6">SUM(I67:M67)</f>
        <v>30.160000000000004</v>
      </c>
      <c r="O67" s="154">
        <f t="shared" ref="O67:O98" si="7">G67-N67</f>
        <v>0.43999999999999773</v>
      </c>
      <c r="P67">
        <v>13.696949602122015</v>
      </c>
      <c r="Q67">
        <v>4.0482095490716183</v>
      </c>
      <c r="R67">
        <v>0</v>
      </c>
      <c r="S67">
        <v>1.8972811671087533</v>
      </c>
      <c r="T67">
        <v>10.957559681697612</v>
      </c>
      <c r="U67" s="156">
        <f t="shared" ref="U67:U98" si="8">SUM(P67:T67)</f>
        <v>30.6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30.6</v>
      </c>
      <c r="E68">
        <f>GT!N68</f>
        <v>0</v>
      </c>
      <c r="F68">
        <f t="shared" ref="F68:F98" si="10">B68+C68</f>
        <v>84</v>
      </c>
      <c r="G68">
        <f t="shared" ref="G68:G98" si="11">D68+E68-X68</f>
        <v>30.6</v>
      </c>
      <c r="H68" s="154"/>
      <c r="I68">
        <f>BRPL_EOD!AC68+BRPL_EOD!AD68</f>
        <v>13.5</v>
      </c>
      <c r="J68">
        <f>BYPL_EOD!AC68+BYPL_EOD!AD68</f>
        <v>3.99</v>
      </c>
      <c r="K68">
        <f>MES_EOD!AC68+MES_EOD!AD68</f>
        <v>0</v>
      </c>
      <c r="L68">
        <f>NDMC_EOD!AC68+NDMC_EOD!AD68</f>
        <v>1.87</v>
      </c>
      <c r="M68">
        <f>TPDDL_EOD!AC68+TPDDL_EOD!AD68</f>
        <v>10.8</v>
      </c>
      <c r="N68">
        <f t="shared" si="6"/>
        <v>30.160000000000004</v>
      </c>
      <c r="O68" s="154">
        <f t="shared" si="7"/>
        <v>0.43999999999999773</v>
      </c>
      <c r="P68">
        <v>13.696949602122015</v>
      </c>
      <c r="Q68">
        <v>4.0482095490716183</v>
      </c>
      <c r="R68">
        <v>0</v>
      </c>
      <c r="S68">
        <v>1.8972811671087533</v>
      </c>
      <c r="T68">
        <v>10.957559681697612</v>
      </c>
      <c r="U68" s="156">
        <f t="shared" si="8"/>
        <v>30.6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30.6</v>
      </c>
      <c r="E69">
        <f>GT!N69</f>
        <v>0</v>
      </c>
      <c r="F69">
        <f t="shared" si="10"/>
        <v>84</v>
      </c>
      <c r="G69">
        <f t="shared" si="11"/>
        <v>30.6</v>
      </c>
      <c r="H69" s="154"/>
      <c r="I69">
        <f>BRPL_EOD!AC69+BRPL_EOD!AD69</f>
        <v>13.5</v>
      </c>
      <c r="J69">
        <f>BYPL_EOD!AC69+BYPL_EOD!AD69</f>
        <v>3.99</v>
      </c>
      <c r="K69">
        <f>MES_EOD!AC69+MES_EOD!AD69</f>
        <v>0</v>
      </c>
      <c r="L69">
        <f>NDMC_EOD!AC69+NDMC_EOD!AD69</f>
        <v>1.87</v>
      </c>
      <c r="M69">
        <f>TPDDL_EOD!AC69+TPDDL_EOD!AD69</f>
        <v>10.8</v>
      </c>
      <c r="N69">
        <f t="shared" si="6"/>
        <v>30.160000000000004</v>
      </c>
      <c r="O69" s="154">
        <f t="shared" si="7"/>
        <v>0.43999999999999773</v>
      </c>
      <c r="P69">
        <v>13.696949602122015</v>
      </c>
      <c r="Q69">
        <v>4.0482095490716183</v>
      </c>
      <c r="R69">
        <v>0</v>
      </c>
      <c r="S69">
        <v>1.8972811671087533</v>
      </c>
      <c r="T69">
        <v>10.957559681697612</v>
      </c>
      <c r="U69" s="156">
        <f t="shared" si="8"/>
        <v>30.6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30.6</v>
      </c>
      <c r="E70">
        <f>GT!N70</f>
        <v>0</v>
      </c>
      <c r="F70">
        <f t="shared" si="10"/>
        <v>84</v>
      </c>
      <c r="G70">
        <f t="shared" si="11"/>
        <v>30.6</v>
      </c>
      <c r="H70" s="154"/>
      <c r="I70">
        <f>BRPL_EOD!AC70+BRPL_EOD!AD70</f>
        <v>13.5</v>
      </c>
      <c r="J70">
        <f>BYPL_EOD!AC70+BYPL_EOD!AD70</f>
        <v>3.99</v>
      </c>
      <c r="K70">
        <f>MES_EOD!AC70+MES_EOD!AD70</f>
        <v>0</v>
      </c>
      <c r="L70">
        <f>NDMC_EOD!AC70+NDMC_EOD!AD70</f>
        <v>1.87</v>
      </c>
      <c r="M70">
        <f>TPDDL_EOD!AC70+TPDDL_EOD!AD70</f>
        <v>10.8</v>
      </c>
      <c r="N70">
        <f t="shared" si="6"/>
        <v>30.160000000000004</v>
      </c>
      <c r="O70" s="154">
        <f t="shared" si="7"/>
        <v>0.43999999999999773</v>
      </c>
      <c r="P70">
        <v>13.696949602122015</v>
      </c>
      <c r="Q70">
        <v>4.0482095490716183</v>
      </c>
      <c r="R70">
        <v>0</v>
      </c>
      <c r="S70">
        <v>1.8972811671087533</v>
      </c>
      <c r="T70">
        <v>10.957559681697612</v>
      </c>
      <c r="U70" s="156">
        <f t="shared" si="8"/>
        <v>30.6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30.6</v>
      </c>
      <c r="E71">
        <f>GT!N71</f>
        <v>0</v>
      </c>
      <c r="F71">
        <f t="shared" si="10"/>
        <v>84</v>
      </c>
      <c r="G71">
        <f t="shared" si="11"/>
        <v>30.6</v>
      </c>
      <c r="H71" s="154"/>
      <c r="I71">
        <f>BRPL_EOD!AC71+BRPL_EOD!AD71</f>
        <v>13.5</v>
      </c>
      <c r="J71">
        <f>BYPL_EOD!AC71+BYPL_EOD!AD71</f>
        <v>3.99</v>
      </c>
      <c r="K71">
        <f>MES_EOD!AC71+MES_EOD!AD71</f>
        <v>0</v>
      </c>
      <c r="L71">
        <f>NDMC_EOD!AC71+NDMC_EOD!AD71</f>
        <v>1.87</v>
      </c>
      <c r="M71">
        <f>TPDDL_EOD!AC71+TPDDL_EOD!AD71</f>
        <v>10.8</v>
      </c>
      <c r="N71">
        <f t="shared" si="6"/>
        <v>30.160000000000004</v>
      </c>
      <c r="O71" s="154">
        <f t="shared" si="7"/>
        <v>0.43999999999999773</v>
      </c>
      <c r="P71">
        <v>13.696949602122015</v>
      </c>
      <c r="Q71">
        <v>4.0482095490716183</v>
      </c>
      <c r="R71">
        <v>0</v>
      </c>
      <c r="S71">
        <v>1.8972811671087533</v>
      </c>
      <c r="T71">
        <v>10.957559681697612</v>
      </c>
      <c r="U71" s="156">
        <f t="shared" si="8"/>
        <v>30.6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30.6</v>
      </c>
      <c r="E72">
        <f>GT!N72</f>
        <v>0</v>
      </c>
      <c r="F72">
        <f t="shared" si="10"/>
        <v>84</v>
      </c>
      <c r="G72">
        <f t="shared" si="11"/>
        <v>30.6</v>
      </c>
      <c r="H72" s="154"/>
      <c r="I72">
        <f>BRPL_EOD!AC72+BRPL_EOD!AD72</f>
        <v>13.5</v>
      </c>
      <c r="J72">
        <f>BYPL_EOD!AC72+BYPL_EOD!AD72</f>
        <v>3.99</v>
      </c>
      <c r="K72">
        <f>MES_EOD!AC72+MES_EOD!AD72</f>
        <v>0</v>
      </c>
      <c r="L72">
        <f>NDMC_EOD!AC72+NDMC_EOD!AD72</f>
        <v>1.87</v>
      </c>
      <c r="M72">
        <f>TPDDL_EOD!AC72+TPDDL_EOD!AD72</f>
        <v>10.8</v>
      </c>
      <c r="N72">
        <f t="shared" si="6"/>
        <v>30.160000000000004</v>
      </c>
      <c r="O72" s="154">
        <f t="shared" si="7"/>
        <v>0.43999999999999773</v>
      </c>
      <c r="P72">
        <v>13.696949602122015</v>
      </c>
      <c r="Q72">
        <v>4.0482095490716183</v>
      </c>
      <c r="R72">
        <v>0</v>
      </c>
      <c r="S72">
        <v>1.8972811671087533</v>
      </c>
      <c r="T72">
        <v>10.957559681697612</v>
      </c>
      <c r="U72" s="156">
        <f t="shared" si="8"/>
        <v>30.6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30.6</v>
      </c>
      <c r="E73">
        <f>GT!N73</f>
        <v>0</v>
      </c>
      <c r="F73">
        <f t="shared" si="10"/>
        <v>84</v>
      </c>
      <c r="G73">
        <f t="shared" si="11"/>
        <v>30.6</v>
      </c>
      <c r="H73" s="154"/>
      <c r="I73">
        <f>BRPL_EOD!AC73+BRPL_EOD!AD73</f>
        <v>13.5</v>
      </c>
      <c r="J73">
        <f>BYPL_EOD!AC73+BYPL_EOD!AD73</f>
        <v>3.99</v>
      </c>
      <c r="K73">
        <f>MES_EOD!AC73+MES_EOD!AD73</f>
        <v>0</v>
      </c>
      <c r="L73">
        <f>NDMC_EOD!AC73+NDMC_EOD!AD73</f>
        <v>1.87</v>
      </c>
      <c r="M73">
        <f>TPDDL_EOD!AC73+TPDDL_EOD!AD73</f>
        <v>10.8</v>
      </c>
      <c r="N73">
        <f t="shared" si="6"/>
        <v>30.160000000000004</v>
      </c>
      <c r="O73" s="154">
        <f t="shared" si="7"/>
        <v>0.43999999999999773</v>
      </c>
      <c r="P73">
        <v>13.696949602122015</v>
      </c>
      <c r="Q73">
        <v>4.0482095490716183</v>
      </c>
      <c r="R73">
        <v>0</v>
      </c>
      <c r="S73">
        <v>1.8972811671087533</v>
      </c>
      <c r="T73">
        <v>10.957559681697612</v>
      </c>
      <c r="U73" s="156">
        <f t="shared" si="8"/>
        <v>30.6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30.6</v>
      </c>
      <c r="E74">
        <f>GT!N74</f>
        <v>0</v>
      </c>
      <c r="F74">
        <f t="shared" si="10"/>
        <v>84</v>
      </c>
      <c r="G74">
        <f t="shared" si="11"/>
        <v>30.6</v>
      </c>
      <c r="H74" s="154"/>
      <c r="I74">
        <f>BRPL_EOD!AC74+BRPL_EOD!AD74</f>
        <v>13.5</v>
      </c>
      <c r="J74">
        <f>BYPL_EOD!AC74+BYPL_EOD!AD74</f>
        <v>3.99</v>
      </c>
      <c r="K74">
        <f>MES_EOD!AC74+MES_EOD!AD74</f>
        <v>0</v>
      </c>
      <c r="L74">
        <f>NDMC_EOD!AC74+NDMC_EOD!AD74</f>
        <v>1.87</v>
      </c>
      <c r="M74">
        <f>TPDDL_EOD!AC74+TPDDL_EOD!AD74</f>
        <v>10.8</v>
      </c>
      <c r="N74">
        <f t="shared" si="6"/>
        <v>30.160000000000004</v>
      </c>
      <c r="O74" s="154">
        <f t="shared" si="7"/>
        <v>0.43999999999999773</v>
      </c>
      <c r="P74">
        <v>13.696949602122015</v>
      </c>
      <c r="Q74">
        <v>4.0482095490716183</v>
      </c>
      <c r="R74">
        <v>0</v>
      </c>
      <c r="S74">
        <v>1.8972811671087533</v>
      </c>
      <c r="T74">
        <v>10.957559681697612</v>
      </c>
      <c r="U74" s="156">
        <f t="shared" si="8"/>
        <v>30.6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54"/>
      <c r="I75">
        <f>BRPL_EOD!AC75+BRPL_EOD!AD75</f>
        <v>13.5</v>
      </c>
      <c r="J75">
        <f>BYPL_EOD!AC75+BYPL_EOD!AD75</f>
        <v>3.99</v>
      </c>
      <c r="K75">
        <f>MES_EOD!AC75+MES_EOD!AD75</f>
        <v>0</v>
      </c>
      <c r="L75">
        <f>NDMC_EOD!AC75+NDMC_EOD!AD75</f>
        <v>1.87</v>
      </c>
      <c r="M75">
        <f>TPDDL_EOD!AC75+TPDDL_EOD!AD75</f>
        <v>10.8</v>
      </c>
      <c r="N75">
        <f t="shared" si="6"/>
        <v>30.160000000000004</v>
      </c>
      <c r="O75" s="154">
        <f t="shared" si="7"/>
        <v>0.43999999999999773</v>
      </c>
      <c r="P75">
        <v>13.696949602122015</v>
      </c>
      <c r="Q75">
        <v>4.0482095490716183</v>
      </c>
      <c r="R75">
        <v>0</v>
      </c>
      <c r="S75">
        <v>1.8972811671087533</v>
      </c>
      <c r="T75">
        <v>10.957559681697612</v>
      </c>
      <c r="U75" s="156">
        <f t="shared" si="8"/>
        <v>30.6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54"/>
      <c r="I76">
        <f>BRPL_EOD!AC76+BRPL_EOD!AD76</f>
        <v>13.5</v>
      </c>
      <c r="J76">
        <f>BYPL_EOD!AC76+BYPL_EOD!AD76</f>
        <v>3.99</v>
      </c>
      <c r="K76">
        <f>MES_EOD!AC76+MES_EOD!AD76</f>
        <v>0</v>
      </c>
      <c r="L76">
        <f>NDMC_EOD!AC76+NDMC_EOD!AD76</f>
        <v>1.87</v>
      </c>
      <c r="M76">
        <f>TPDDL_EOD!AC76+TPDDL_EOD!AD76</f>
        <v>10.8</v>
      </c>
      <c r="N76">
        <f t="shared" si="6"/>
        <v>30.160000000000004</v>
      </c>
      <c r="O76" s="154">
        <f t="shared" si="7"/>
        <v>0.43999999999999773</v>
      </c>
      <c r="P76">
        <v>13.696949602122015</v>
      </c>
      <c r="Q76">
        <v>4.0482095490716183</v>
      </c>
      <c r="R76">
        <v>0</v>
      </c>
      <c r="S76">
        <v>1.8972811671087533</v>
      </c>
      <c r="T76">
        <v>10.957559681697612</v>
      </c>
      <c r="U76" s="156">
        <f t="shared" si="8"/>
        <v>30.6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54"/>
      <c r="I77">
        <f>BRPL_EOD!AC77+BRPL_EOD!AD77</f>
        <v>13.5</v>
      </c>
      <c r="J77">
        <f>BYPL_EOD!AC77+BYPL_EOD!AD77</f>
        <v>3.99</v>
      </c>
      <c r="K77">
        <f>MES_EOD!AC77+MES_EOD!AD77</f>
        <v>0</v>
      </c>
      <c r="L77">
        <f>NDMC_EOD!AC77+NDMC_EOD!AD77</f>
        <v>1.87</v>
      </c>
      <c r="M77">
        <f>TPDDL_EOD!AC77+TPDDL_EOD!AD77</f>
        <v>10.8</v>
      </c>
      <c r="N77">
        <f t="shared" si="6"/>
        <v>30.160000000000004</v>
      </c>
      <c r="O77" s="154">
        <f t="shared" si="7"/>
        <v>0.43999999999999773</v>
      </c>
      <c r="P77">
        <v>13.696949602122015</v>
      </c>
      <c r="Q77">
        <v>4.0482095490716183</v>
      </c>
      <c r="R77">
        <v>0</v>
      </c>
      <c r="S77">
        <v>1.8972811671087533</v>
      </c>
      <c r="T77">
        <v>10.957559681697612</v>
      </c>
      <c r="U77" s="156">
        <f t="shared" si="8"/>
        <v>30.6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13.94</v>
      </c>
      <c r="J78">
        <f>BYPL_EOD!AC78+BYPL_EOD!AD78</f>
        <v>4.12</v>
      </c>
      <c r="K78">
        <f>MES_EOD!AC78+MES_EOD!AD78</f>
        <v>0</v>
      </c>
      <c r="L78">
        <f>NDMC_EOD!AC78+NDMC_EOD!AD78</f>
        <v>1.93</v>
      </c>
      <c r="M78">
        <f>TPDDL_EOD!AC78+TPDDL_EOD!AD78</f>
        <v>11.15</v>
      </c>
      <c r="N78">
        <f t="shared" si="6"/>
        <v>31.14</v>
      </c>
      <c r="O78" s="154">
        <f t="shared" si="7"/>
        <v>0.46000000000000085</v>
      </c>
      <c r="P78">
        <v>14.14592164418754</v>
      </c>
      <c r="Q78">
        <v>4.1808606294155428</v>
      </c>
      <c r="R78">
        <v>0</v>
      </c>
      <c r="S78">
        <v>1.9585099550417469</v>
      </c>
      <c r="T78">
        <v>11.31470777135517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13.94</v>
      </c>
      <c r="J79">
        <f>BYPL_EOD!AC79+BYPL_EOD!AD79</f>
        <v>4.12</v>
      </c>
      <c r="K79">
        <f>MES_EOD!AC79+MES_EOD!AD79</f>
        <v>0</v>
      </c>
      <c r="L79">
        <f>NDMC_EOD!AC79+NDMC_EOD!AD79</f>
        <v>1.93</v>
      </c>
      <c r="M79">
        <f>TPDDL_EOD!AC79+TPDDL_EOD!AD79</f>
        <v>11.15</v>
      </c>
      <c r="N79">
        <f t="shared" si="6"/>
        <v>31.14</v>
      </c>
      <c r="O79" s="154">
        <f t="shared" si="7"/>
        <v>0.46000000000000085</v>
      </c>
      <c r="P79">
        <v>14.14592164418754</v>
      </c>
      <c r="Q79">
        <v>4.1808606294155428</v>
      </c>
      <c r="R79">
        <v>0</v>
      </c>
      <c r="S79">
        <v>1.9585099550417469</v>
      </c>
      <c r="T79">
        <v>11.31470777135517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13.94</v>
      </c>
      <c r="J80">
        <f>BYPL_EOD!AC80+BYPL_EOD!AD80</f>
        <v>4.12</v>
      </c>
      <c r="K80">
        <f>MES_EOD!AC80+MES_EOD!AD80</f>
        <v>0</v>
      </c>
      <c r="L80">
        <f>NDMC_EOD!AC80+NDMC_EOD!AD80</f>
        <v>1.93</v>
      </c>
      <c r="M80">
        <f>TPDDL_EOD!AC80+TPDDL_EOD!AD80</f>
        <v>11.15</v>
      </c>
      <c r="N80">
        <f t="shared" si="6"/>
        <v>31.14</v>
      </c>
      <c r="O80" s="154">
        <f t="shared" si="7"/>
        <v>0.46000000000000085</v>
      </c>
      <c r="P80">
        <v>14.14592164418754</v>
      </c>
      <c r="Q80">
        <v>4.1808606294155428</v>
      </c>
      <c r="R80">
        <v>0</v>
      </c>
      <c r="S80">
        <v>1.9585099550417469</v>
      </c>
      <c r="T80">
        <v>11.31470777135517</v>
      </c>
      <c r="U80" s="156">
        <f t="shared" si="8"/>
        <v>31.6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13.94</v>
      </c>
      <c r="J81">
        <f>BYPL_EOD!AC81+BYPL_EOD!AD81</f>
        <v>4.12</v>
      </c>
      <c r="K81">
        <f>MES_EOD!AC81+MES_EOD!AD81</f>
        <v>0</v>
      </c>
      <c r="L81">
        <f>NDMC_EOD!AC81+NDMC_EOD!AD81</f>
        <v>1.93</v>
      </c>
      <c r="M81">
        <f>TPDDL_EOD!AC81+TPDDL_EOD!AD81</f>
        <v>11.15</v>
      </c>
      <c r="N81">
        <f t="shared" si="6"/>
        <v>31.14</v>
      </c>
      <c r="O81" s="154">
        <f t="shared" si="7"/>
        <v>0.46000000000000085</v>
      </c>
      <c r="P81">
        <v>14.14592164418754</v>
      </c>
      <c r="Q81">
        <v>4.1808606294155428</v>
      </c>
      <c r="R81">
        <v>0</v>
      </c>
      <c r="S81">
        <v>1.9585099550417469</v>
      </c>
      <c r="T81">
        <v>11.31470777135517</v>
      </c>
      <c r="U81" s="156">
        <f t="shared" si="8"/>
        <v>31.6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13.94</v>
      </c>
      <c r="J82">
        <f>BYPL_EOD!AC82+BYPL_EOD!AD82</f>
        <v>4.12</v>
      </c>
      <c r="K82">
        <f>MES_EOD!AC82+MES_EOD!AD82</f>
        <v>0</v>
      </c>
      <c r="L82">
        <f>NDMC_EOD!AC82+NDMC_EOD!AD82</f>
        <v>1.93</v>
      </c>
      <c r="M82">
        <f>TPDDL_EOD!AC82+TPDDL_EOD!AD82</f>
        <v>11.15</v>
      </c>
      <c r="N82">
        <f t="shared" si="6"/>
        <v>31.14</v>
      </c>
      <c r="O82" s="154">
        <f t="shared" si="7"/>
        <v>0.46000000000000085</v>
      </c>
      <c r="P82">
        <v>14.14592164418754</v>
      </c>
      <c r="Q82">
        <v>4.1808606294155428</v>
      </c>
      <c r="R82">
        <v>0</v>
      </c>
      <c r="S82">
        <v>1.9585099550417469</v>
      </c>
      <c r="T82">
        <v>11.31470777135517</v>
      </c>
      <c r="U82" s="156">
        <f t="shared" si="8"/>
        <v>31.6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54"/>
      <c r="I83">
        <f>BRPL_EOD!AC83+BRPL_EOD!AD83</f>
        <v>13.94</v>
      </c>
      <c r="J83">
        <f>BYPL_EOD!AC83+BYPL_EOD!AD83</f>
        <v>4.12</v>
      </c>
      <c r="K83">
        <f>MES_EOD!AC83+MES_EOD!AD83</f>
        <v>0</v>
      </c>
      <c r="L83">
        <f>NDMC_EOD!AC83+NDMC_EOD!AD83</f>
        <v>1.93</v>
      </c>
      <c r="M83">
        <f>TPDDL_EOD!AC83+TPDDL_EOD!AD83</f>
        <v>11.15</v>
      </c>
      <c r="N83">
        <f t="shared" si="6"/>
        <v>31.14</v>
      </c>
      <c r="O83" s="154">
        <f t="shared" si="7"/>
        <v>0.46000000000000085</v>
      </c>
      <c r="P83">
        <v>14.14592164418754</v>
      </c>
      <c r="Q83">
        <v>4.1808606294155428</v>
      </c>
      <c r="R83">
        <v>0</v>
      </c>
      <c r="S83">
        <v>1.9585099550417469</v>
      </c>
      <c r="T83">
        <v>11.31470777135517</v>
      </c>
      <c r="U83" s="156">
        <f t="shared" si="8"/>
        <v>31.6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54"/>
      <c r="I84">
        <f>BRPL_EOD!AC84+BRPL_EOD!AD84</f>
        <v>13.94</v>
      </c>
      <c r="J84">
        <f>BYPL_EOD!AC84+BYPL_EOD!AD84</f>
        <v>4.12</v>
      </c>
      <c r="K84">
        <f>MES_EOD!AC84+MES_EOD!AD84</f>
        <v>0</v>
      </c>
      <c r="L84">
        <f>NDMC_EOD!AC84+NDMC_EOD!AD84</f>
        <v>1.93</v>
      </c>
      <c r="M84">
        <f>TPDDL_EOD!AC84+TPDDL_EOD!AD84</f>
        <v>11.15</v>
      </c>
      <c r="N84">
        <f t="shared" si="6"/>
        <v>31.14</v>
      </c>
      <c r="O84" s="154">
        <f t="shared" si="7"/>
        <v>0.46000000000000085</v>
      </c>
      <c r="P84">
        <v>14.14592164418754</v>
      </c>
      <c r="Q84">
        <v>4.1808606294155428</v>
      </c>
      <c r="R84">
        <v>0</v>
      </c>
      <c r="S84">
        <v>1.9585099550417469</v>
      </c>
      <c r="T84">
        <v>11.31470777135517</v>
      </c>
      <c r="U84" s="156">
        <f t="shared" si="8"/>
        <v>31.6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14.37</v>
      </c>
      <c r="J85">
        <f>BYPL_EOD!AC85+BYPL_EOD!AD85</f>
        <v>4.25</v>
      </c>
      <c r="K85">
        <f>MES_EOD!AC85+MES_EOD!AD85</f>
        <v>0</v>
      </c>
      <c r="L85">
        <f>NDMC_EOD!AC85+NDMC_EOD!AD85</f>
        <v>1.99</v>
      </c>
      <c r="M85">
        <f>TPDDL_EOD!AC85+TPDDL_EOD!AD85</f>
        <v>11.5</v>
      </c>
      <c r="N85">
        <f t="shared" si="6"/>
        <v>32.11</v>
      </c>
      <c r="O85" s="154">
        <f t="shared" si="7"/>
        <v>0.49000000000000199</v>
      </c>
      <c r="P85">
        <v>14.58928682653379</v>
      </c>
      <c r="Q85">
        <v>4.3148551853005301</v>
      </c>
      <c r="R85">
        <v>0</v>
      </c>
      <c r="S85">
        <v>2.0203674867642478</v>
      </c>
      <c r="T85">
        <v>11.675490501401434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14.37</v>
      </c>
      <c r="J86">
        <f>BYPL_EOD!AC86+BYPL_EOD!AD86</f>
        <v>4.25</v>
      </c>
      <c r="K86">
        <f>MES_EOD!AC86+MES_EOD!AD86</f>
        <v>0</v>
      </c>
      <c r="L86">
        <f>NDMC_EOD!AC86+NDMC_EOD!AD86</f>
        <v>1.99</v>
      </c>
      <c r="M86">
        <f>TPDDL_EOD!AC86+TPDDL_EOD!AD86</f>
        <v>11.5</v>
      </c>
      <c r="N86">
        <f t="shared" si="6"/>
        <v>32.11</v>
      </c>
      <c r="O86" s="154">
        <f t="shared" si="7"/>
        <v>0.49000000000000199</v>
      </c>
      <c r="P86">
        <v>14.58928682653379</v>
      </c>
      <c r="Q86">
        <v>4.3148551853005301</v>
      </c>
      <c r="R86">
        <v>0</v>
      </c>
      <c r="S86">
        <v>2.0203674867642478</v>
      </c>
      <c r="T86">
        <v>11.675490501401434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14.37</v>
      </c>
      <c r="J87">
        <f>BYPL_EOD!AC87+BYPL_EOD!AD87</f>
        <v>4.25</v>
      </c>
      <c r="K87">
        <f>MES_EOD!AC87+MES_EOD!AD87</f>
        <v>0</v>
      </c>
      <c r="L87">
        <f>NDMC_EOD!AC87+NDMC_EOD!AD87</f>
        <v>1.99</v>
      </c>
      <c r="M87">
        <f>TPDDL_EOD!AC87+TPDDL_EOD!AD87</f>
        <v>11.5</v>
      </c>
      <c r="N87">
        <f t="shared" si="6"/>
        <v>32.11</v>
      </c>
      <c r="O87" s="154">
        <f t="shared" si="7"/>
        <v>0.49000000000000199</v>
      </c>
      <c r="P87">
        <v>14.58928682653379</v>
      </c>
      <c r="Q87">
        <v>4.3148551853005301</v>
      </c>
      <c r="R87">
        <v>0</v>
      </c>
      <c r="S87">
        <v>2.0203674867642478</v>
      </c>
      <c r="T87">
        <v>11.675490501401434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14.37</v>
      </c>
      <c r="J88">
        <f>BYPL_EOD!AC88+BYPL_EOD!AD88</f>
        <v>4.25</v>
      </c>
      <c r="K88">
        <f>MES_EOD!AC88+MES_EOD!AD88</f>
        <v>0</v>
      </c>
      <c r="L88">
        <f>NDMC_EOD!AC88+NDMC_EOD!AD88</f>
        <v>1.99</v>
      </c>
      <c r="M88">
        <f>TPDDL_EOD!AC88+TPDDL_EOD!AD88</f>
        <v>11.5</v>
      </c>
      <c r="N88">
        <f t="shared" si="6"/>
        <v>32.11</v>
      </c>
      <c r="O88" s="154">
        <f t="shared" si="7"/>
        <v>0.49000000000000199</v>
      </c>
      <c r="P88">
        <v>14.58928682653379</v>
      </c>
      <c r="Q88">
        <v>4.3148551853005301</v>
      </c>
      <c r="R88">
        <v>0</v>
      </c>
      <c r="S88">
        <v>2.0203674867642478</v>
      </c>
      <c r="T88">
        <v>11.675490501401434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14.37</v>
      </c>
      <c r="J89">
        <f>BYPL_EOD!AC89+BYPL_EOD!AD89</f>
        <v>4.25</v>
      </c>
      <c r="K89">
        <f>MES_EOD!AC89+MES_EOD!AD89</f>
        <v>0</v>
      </c>
      <c r="L89">
        <f>NDMC_EOD!AC89+NDMC_EOD!AD89</f>
        <v>1.99</v>
      </c>
      <c r="M89">
        <f>TPDDL_EOD!AC89+TPDDL_EOD!AD89</f>
        <v>11.5</v>
      </c>
      <c r="N89">
        <f t="shared" si="6"/>
        <v>32.11</v>
      </c>
      <c r="O89" s="154">
        <f t="shared" si="7"/>
        <v>0.49000000000000199</v>
      </c>
      <c r="P89">
        <v>14.58928682653379</v>
      </c>
      <c r="Q89">
        <v>4.3148551853005301</v>
      </c>
      <c r="R89">
        <v>0</v>
      </c>
      <c r="S89">
        <v>2.0203674867642478</v>
      </c>
      <c r="T89">
        <v>11.675490501401434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14.37</v>
      </c>
      <c r="J90">
        <f>BYPL_EOD!AC90+BYPL_EOD!AD90</f>
        <v>4.25</v>
      </c>
      <c r="K90">
        <f>MES_EOD!AC90+MES_EOD!AD90</f>
        <v>0</v>
      </c>
      <c r="L90">
        <f>NDMC_EOD!AC90+NDMC_EOD!AD90</f>
        <v>1.99</v>
      </c>
      <c r="M90">
        <f>TPDDL_EOD!AC90+TPDDL_EOD!AD90</f>
        <v>11.5</v>
      </c>
      <c r="N90">
        <f t="shared" si="6"/>
        <v>32.11</v>
      </c>
      <c r="O90" s="154">
        <f t="shared" si="7"/>
        <v>0.49000000000000199</v>
      </c>
      <c r="P90">
        <v>14.58928682653379</v>
      </c>
      <c r="Q90">
        <v>4.3148551853005301</v>
      </c>
      <c r="R90">
        <v>0</v>
      </c>
      <c r="S90">
        <v>2.0203674867642478</v>
      </c>
      <c r="T90">
        <v>11.675490501401434</v>
      </c>
      <c r="U90" s="156">
        <f t="shared" si="8"/>
        <v>32.6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14.37</v>
      </c>
      <c r="J91">
        <f>BYPL_EOD!AC91+BYPL_EOD!AD91</f>
        <v>4.25</v>
      </c>
      <c r="K91">
        <f>MES_EOD!AC91+MES_EOD!AD91</f>
        <v>0</v>
      </c>
      <c r="L91">
        <f>NDMC_EOD!AC91+NDMC_EOD!AD91</f>
        <v>1.99</v>
      </c>
      <c r="M91">
        <f>TPDDL_EOD!AC91+TPDDL_EOD!AD91</f>
        <v>11.5</v>
      </c>
      <c r="N91">
        <f t="shared" si="6"/>
        <v>32.11</v>
      </c>
      <c r="O91" s="154">
        <f t="shared" si="7"/>
        <v>0.49000000000000199</v>
      </c>
      <c r="P91">
        <v>14.58928682653379</v>
      </c>
      <c r="Q91">
        <v>4.3148551853005301</v>
      </c>
      <c r="R91">
        <v>0</v>
      </c>
      <c r="S91">
        <v>2.0203674867642478</v>
      </c>
      <c r="T91">
        <v>11.675490501401434</v>
      </c>
      <c r="U91" s="156">
        <f t="shared" si="8"/>
        <v>32.6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10.76</v>
      </c>
      <c r="J92">
        <f>BYPL_EOD!AC92+BYPL_EOD!AD92</f>
        <v>11.48</v>
      </c>
      <c r="K92">
        <f>MES_EOD!AC92+MES_EOD!AD92</f>
        <v>0</v>
      </c>
      <c r="L92">
        <f>NDMC_EOD!AC92+NDMC_EOD!AD92</f>
        <v>1.49</v>
      </c>
      <c r="M92">
        <f>TPDDL_EOD!AC92+TPDDL_EOD!AD92</f>
        <v>8.61</v>
      </c>
      <c r="N92">
        <f t="shared" si="6"/>
        <v>32.340000000000003</v>
      </c>
      <c r="O92" s="154">
        <f t="shared" si="7"/>
        <v>0.25999999999999801</v>
      </c>
      <c r="P92">
        <v>10.846505875077304</v>
      </c>
      <c r="Q92">
        <v>11.572294372294373</v>
      </c>
      <c r="R92">
        <v>0</v>
      </c>
      <c r="S92">
        <v>1.5019789734075448</v>
      </c>
      <c r="T92">
        <v>8.6792207792207776</v>
      </c>
      <c r="U92" s="156">
        <f t="shared" si="8"/>
        <v>32.6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10.76</v>
      </c>
      <c r="J93">
        <f>BYPL_EOD!AC93+BYPL_EOD!AD93</f>
        <v>11.48</v>
      </c>
      <c r="K93">
        <f>MES_EOD!AC93+MES_EOD!AD93</f>
        <v>0</v>
      </c>
      <c r="L93">
        <f>NDMC_EOD!AC93+NDMC_EOD!AD93</f>
        <v>1.49</v>
      </c>
      <c r="M93">
        <f>TPDDL_EOD!AC93+TPDDL_EOD!AD93</f>
        <v>8.61</v>
      </c>
      <c r="N93">
        <f t="shared" si="6"/>
        <v>32.340000000000003</v>
      </c>
      <c r="O93" s="154">
        <f t="shared" si="7"/>
        <v>0.25999999999999801</v>
      </c>
      <c r="P93">
        <v>10.846505875077304</v>
      </c>
      <c r="Q93">
        <v>11.572294372294373</v>
      </c>
      <c r="R93">
        <v>0</v>
      </c>
      <c r="S93">
        <v>1.5019789734075448</v>
      </c>
      <c r="T93">
        <v>8.6792207792207776</v>
      </c>
      <c r="U93" s="156">
        <f t="shared" si="8"/>
        <v>32.6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10.76</v>
      </c>
      <c r="J94">
        <f>BYPL_EOD!AC94+BYPL_EOD!AD94</f>
        <v>11.48</v>
      </c>
      <c r="K94">
        <f>MES_EOD!AC94+MES_EOD!AD94</f>
        <v>0</v>
      </c>
      <c r="L94">
        <f>NDMC_EOD!AC94+NDMC_EOD!AD94</f>
        <v>1.49</v>
      </c>
      <c r="M94">
        <f>TPDDL_EOD!AC94+TPDDL_EOD!AD94</f>
        <v>8.61</v>
      </c>
      <c r="N94">
        <f t="shared" si="6"/>
        <v>32.340000000000003</v>
      </c>
      <c r="O94" s="154">
        <f t="shared" si="7"/>
        <v>0.25999999999999801</v>
      </c>
      <c r="P94">
        <v>10.846505875077304</v>
      </c>
      <c r="Q94">
        <v>11.572294372294373</v>
      </c>
      <c r="R94">
        <v>0</v>
      </c>
      <c r="S94">
        <v>1.5019789734075448</v>
      </c>
      <c r="T94">
        <v>8.6792207792207776</v>
      </c>
      <c r="U94" s="156">
        <f t="shared" si="8"/>
        <v>32.6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10.76</v>
      </c>
      <c r="J95">
        <f>BYPL_EOD!AC95+BYPL_EOD!AD95</f>
        <v>11.48</v>
      </c>
      <c r="K95">
        <f>MES_EOD!AC95+MES_EOD!AD95</f>
        <v>0</v>
      </c>
      <c r="L95">
        <f>NDMC_EOD!AC95+NDMC_EOD!AD95</f>
        <v>1.49</v>
      </c>
      <c r="M95">
        <f>TPDDL_EOD!AC95+TPDDL_EOD!AD95</f>
        <v>8.61</v>
      </c>
      <c r="N95">
        <f t="shared" si="6"/>
        <v>32.340000000000003</v>
      </c>
      <c r="O95" s="154">
        <f t="shared" si="7"/>
        <v>0.25999999999999801</v>
      </c>
      <c r="P95">
        <v>10.846505875077304</v>
      </c>
      <c r="Q95">
        <v>11.572294372294373</v>
      </c>
      <c r="R95">
        <v>0</v>
      </c>
      <c r="S95">
        <v>1.5019789734075448</v>
      </c>
      <c r="T95">
        <v>8.6792207792207776</v>
      </c>
      <c r="U95" s="156">
        <f t="shared" si="8"/>
        <v>32.6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10.76</v>
      </c>
      <c r="J96">
        <f>BYPL_EOD!AC96+BYPL_EOD!AD96</f>
        <v>11.48</v>
      </c>
      <c r="K96">
        <f>MES_EOD!AC96+MES_EOD!AD96</f>
        <v>0</v>
      </c>
      <c r="L96">
        <f>NDMC_EOD!AC96+NDMC_EOD!AD96</f>
        <v>1.49</v>
      </c>
      <c r="M96">
        <f>TPDDL_EOD!AC96+TPDDL_EOD!AD96</f>
        <v>8.61</v>
      </c>
      <c r="N96">
        <f t="shared" si="6"/>
        <v>32.340000000000003</v>
      </c>
      <c r="O96" s="154">
        <f t="shared" si="7"/>
        <v>0.25999999999999801</v>
      </c>
      <c r="P96">
        <v>10.846505875077304</v>
      </c>
      <c r="Q96">
        <v>11.572294372294373</v>
      </c>
      <c r="R96">
        <v>0</v>
      </c>
      <c r="S96">
        <v>1.5019789734075448</v>
      </c>
      <c r="T96">
        <v>8.6792207792207776</v>
      </c>
      <c r="U96" s="156">
        <f t="shared" si="8"/>
        <v>32.6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10.76</v>
      </c>
      <c r="J97">
        <f>BYPL_EOD!AC97+BYPL_EOD!AD97</f>
        <v>11.48</v>
      </c>
      <c r="K97">
        <f>MES_EOD!AC97+MES_EOD!AD97</f>
        <v>0</v>
      </c>
      <c r="L97">
        <f>NDMC_EOD!AC97+NDMC_EOD!AD97</f>
        <v>1.49</v>
      </c>
      <c r="M97">
        <f>TPDDL_EOD!AC97+TPDDL_EOD!AD97</f>
        <v>8.61</v>
      </c>
      <c r="N97">
        <f t="shared" si="6"/>
        <v>32.340000000000003</v>
      </c>
      <c r="O97" s="154">
        <f t="shared" si="7"/>
        <v>0.25999999999999801</v>
      </c>
      <c r="P97">
        <v>10.846505875077304</v>
      </c>
      <c r="Q97">
        <v>11.572294372294373</v>
      </c>
      <c r="R97">
        <v>0</v>
      </c>
      <c r="S97">
        <v>1.5019789734075448</v>
      </c>
      <c r="T97">
        <v>8.6792207792207776</v>
      </c>
      <c r="U97" s="156">
        <f t="shared" si="8"/>
        <v>32.6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10.76</v>
      </c>
      <c r="J98">
        <f>BYPL_EOD!AC98+BYPL_EOD!AD98</f>
        <v>11.48</v>
      </c>
      <c r="K98">
        <f>MES_EOD!AC98+MES_EOD!AD98</f>
        <v>0</v>
      </c>
      <c r="L98">
        <f>NDMC_EOD!AC98+NDMC_EOD!AD98</f>
        <v>1.49</v>
      </c>
      <c r="M98">
        <f>TPDDL_EOD!AC98+TPDDL_EOD!AD98</f>
        <v>8.61</v>
      </c>
      <c r="N98">
        <f t="shared" si="6"/>
        <v>32.340000000000003</v>
      </c>
      <c r="O98" s="154">
        <f t="shared" si="7"/>
        <v>0.25999999999999801</v>
      </c>
      <c r="P98">
        <v>10.846505875077304</v>
      </c>
      <c r="Q98">
        <v>11.572294372294373</v>
      </c>
      <c r="R98">
        <v>0</v>
      </c>
      <c r="S98">
        <v>1.5019789734075448</v>
      </c>
      <c r="T98">
        <v>8.6792207792207776</v>
      </c>
      <c r="U98" s="156">
        <f t="shared" si="8"/>
        <v>32.6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0.76589999999999869</v>
      </c>
      <c r="E99" s="156">
        <f t="shared" si="12"/>
        <v>0</v>
      </c>
      <c r="F99" s="156">
        <f t="shared" si="12"/>
        <v>2.016</v>
      </c>
      <c r="G99" s="156">
        <f t="shared" si="12"/>
        <v>0.76589999999999869</v>
      </c>
      <c r="H99" s="156"/>
      <c r="I99" s="156">
        <f t="shared" si="12"/>
        <v>0.32318249999999987</v>
      </c>
      <c r="J99" s="156">
        <f t="shared" si="12"/>
        <v>0.12474250000000009</v>
      </c>
      <c r="K99" s="156">
        <f t="shared" si="12"/>
        <v>0</v>
      </c>
      <c r="L99" s="156">
        <f t="shared" si="12"/>
        <v>4.4780000000000042E-2</v>
      </c>
      <c r="M99" s="156">
        <f t="shared" si="12"/>
        <v>0.25853749999999986</v>
      </c>
      <c r="N99" s="156">
        <f t="shared" si="12"/>
        <v>0.75124250000000004</v>
      </c>
      <c r="O99" s="156">
        <f t="shared" si="12"/>
        <v>1.4657500000000011E-2</v>
      </c>
      <c r="P99" s="156">
        <f t="shared" si="12"/>
        <v>0.32978328660558126</v>
      </c>
      <c r="Q99" s="156">
        <f t="shared" si="12"/>
        <v>0.12660638077343445</v>
      </c>
      <c r="R99" s="156">
        <f t="shared" si="12"/>
        <v>0</v>
      </c>
      <c r="S99" s="156">
        <f t="shared" si="12"/>
        <v>4.5694682284614721E-2</v>
      </c>
      <c r="T99" s="156">
        <f t="shared" si="12"/>
        <v>0.2638156503363695</v>
      </c>
      <c r="U99" s="156">
        <f t="shared" si="12"/>
        <v>0.76589999999999869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286</v>
      </c>
      <c r="E1" s="208"/>
      <c r="H1" s="154"/>
      <c r="I1" s="208" t="s">
        <v>343</v>
      </c>
      <c r="J1" s="208"/>
      <c r="K1" s="208"/>
      <c r="L1" s="208"/>
      <c r="M1" s="208"/>
      <c r="N1" s="208"/>
      <c r="O1" s="155"/>
      <c r="P1" s="208" t="s">
        <v>344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50.02</v>
      </c>
      <c r="C5" s="8">
        <f t="shared" si="0"/>
        <v>1</v>
      </c>
      <c r="D5" s="8">
        <f t="shared" si="1"/>
        <v>0</v>
      </c>
      <c r="F5" s="8">
        <f t="shared" si="2"/>
        <v>50.02</v>
      </c>
    </row>
    <row r="6" spans="1:7">
      <c r="A6" s="8" t="s">
        <v>48</v>
      </c>
      <c r="B6" s="8">
        <v>50.02</v>
      </c>
      <c r="C6" s="8">
        <f t="shared" si="0"/>
        <v>1</v>
      </c>
      <c r="D6" s="8">
        <f t="shared" si="1"/>
        <v>0</v>
      </c>
      <c r="F6" s="8">
        <f t="shared" si="2"/>
        <v>50.02</v>
      </c>
    </row>
    <row r="7" spans="1:7">
      <c r="A7" s="8" t="s">
        <v>49</v>
      </c>
      <c r="B7" s="8">
        <v>50.03</v>
      </c>
      <c r="C7" s="8">
        <f t="shared" si="0"/>
        <v>1</v>
      </c>
      <c r="D7" s="8">
        <f t="shared" si="1"/>
        <v>0</v>
      </c>
      <c r="F7" s="8">
        <f t="shared" si="2"/>
        <v>50.03</v>
      </c>
    </row>
    <row r="8" spans="1:7">
      <c r="A8" s="8" t="s">
        <v>50</v>
      </c>
      <c r="B8" s="8">
        <v>50.04</v>
      </c>
      <c r="C8" s="8">
        <f t="shared" si="0"/>
        <v>1</v>
      </c>
      <c r="D8" s="8">
        <f t="shared" si="1"/>
        <v>0</v>
      </c>
      <c r="F8" s="8">
        <f t="shared" si="2"/>
        <v>50.04</v>
      </c>
    </row>
    <row r="9" spans="1:7">
      <c r="A9" s="8" t="s">
        <v>51</v>
      </c>
      <c r="B9" s="8">
        <v>50.06</v>
      </c>
      <c r="C9" s="8">
        <f t="shared" si="0"/>
        <v>1</v>
      </c>
      <c r="D9" s="8">
        <f t="shared" si="1"/>
        <v>0</v>
      </c>
      <c r="F9" s="8">
        <f t="shared" si="2"/>
        <v>50.06</v>
      </c>
    </row>
    <row r="10" spans="1:7">
      <c r="A10" s="8" t="s">
        <v>52</v>
      </c>
      <c r="B10" s="8">
        <v>50.05</v>
      </c>
      <c r="C10" s="8">
        <f t="shared" si="0"/>
        <v>1</v>
      </c>
      <c r="D10" s="8">
        <f t="shared" si="1"/>
        <v>0</v>
      </c>
      <c r="F10" s="8">
        <f t="shared" si="2"/>
        <v>50.05</v>
      </c>
    </row>
    <row r="11" spans="1:7">
      <c r="A11" s="8" t="s">
        <v>53</v>
      </c>
      <c r="B11" s="8">
        <v>50.03</v>
      </c>
      <c r="C11" s="8">
        <f t="shared" si="0"/>
        <v>1</v>
      </c>
      <c r="D11" s="8">
        <f t="shared" si="1"/>
        <v>0</v>
      </c>
      <c r="F11" s="8">
        <f t="shared" si="2"/>
        <v>50.03</v>
      </c>
    </row>
    <row r="12" spans="1:7">
      <c r="A12" s="8" t="s">
        <v>54</v>
      </c>
      <c r="B12" s="8">
        <v>50.01</v>
      </c>
      <c r="C12" s="8">
        <f t="shared" si="0"/>
        <v>1</v>
      </c>
      <c r="D12" s="8">
        <f t="shared" si="1"/>
        <v>0</v>
      </c>
      <c r="F12" s="8">
        <f t="shared" si="2"/>
        <v>50.01</v>
      </c>
    </row>
    <row r="13" spans="1:7">
      <c r="A13" s="8" t="s">
        <v>55</v>
      </c>
      <c r="B13" s="8">
        <v>50.04</v>
      </c>
      <c r="C13" s="8">
        <f t="shared" si="0"/>
        <v>1</v>
      </c>
      <c r="D13" s="8">
        <f t="shared" si="1"/>
        <v>0</v>
      </c>
      <c r="F13" s="8">
        <f t="shared" si="2"/>
        <v>50.04</v>
      </c>
    </row>
    <row r="14" spans="1:7">
      <c r="A14" s="8" t="s">
        <v>56</v>
      </c>
      <c r="B14" s="8">
        <v>50.04</v>
      </c>
      <c r="C14" s="8">
        <f t="shared" si="0"/>
        <v>1</v>
      </c>
      <c r="D14" s="8">
        <f t="shared" si="1"/>
        <v>0</v>
      </c>
      <c r="F14" s="8">
        <f t="shared" si="2"/>
        <v>50.04</v>
      </c>
    </row>
    <row r="15" spans="1:7">
      <c r="A15" s="8" t="s">
        <v>57</v>
      </c>
      <c r="B15" s="8">
        <v>50.01</v>
      </c>
      <c r="C15" s="8">
        <f t="shared" si="0"/>
        <v>1</v>
      </c>
      <c r="D15" s="8">
        <f t="shared" si="1"/>
        <v>0</v>
      </c>
      <c r="F15" s="8">
        <f t="shared" si="2"/>
        <v>50.01</v>
      </c>
    </row>
    <row r="16" spans="1:7">
      <c r="A16" s="8" t="s">
        <v>58</v>
      </c>
      <c r="B16" s="8">
        <v>50.01</v>
      </c>
      <c r="C16" s="8">
        <f t="shared" si="0"/>
        <v>1</v>
      </c>
      <c r="D16" s="8">
        <f t="shared" si="1"/>
        <v>0</v>
      </c>
      <c r="F16" s="8">
        <f t="shared" si="2"/>
        <v>50.01</v>
      </c>
    </row>
    <row r="17" spans="1:6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</row>
    <row r="18" spans="1:6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</row>
    <row r="19" spans="1:6">
      <c r="A19" s="8" t="s">
        <v>61</v>
      </c>
      <c r="B19" s="8">
        <v>49.95</v>
      </c>
      <c r="C19" s="8">
        <f t="shared" si="0"/>
        <v>1</v>
      </c>
      <c r="D19" s="8">
        <f t="shared" si="1"/>
        <v>0</v>
      </c>
      <c r="F19" s="8">
        <f t="shared" si="2"/>
        <v>49.95</v>
      </c>
    </row>
    <row r="20" spans="1:6">
      <c r="A20" s="8" t="s">
        <v>62</v>
      </c>
      <c r="B20" s="8">
        <v>50</v>
      </c>
      <c r="C20" s="8">
        <f t="shared" si="0"/>
        <v>1</v>
      </c>
      <c r="D20" s="8">
        <f t="shared" si="1"/>
        <v>0</v>
      </c>
      <c r="F20" s="8">
        <f t="shared" si="2"/>
        <v>50</v>
      </c>
    </row>
    <row r="21" spans="1:6">
      <c r="A21" s="8" t="s">
        <v>63</v>
      </c>
      <c r="B21" s="8">
        <v>49.99</v>
      </c>
      <c r="C21" s="8">
        <f t="shared" si="0"/>
        <v>1</v>
      </c>
      <c r="D21" s="8">
        <f t="shared" si="1"/>
        <v>0</v>
      </c>
      <c r="F21" s="8">
        <f t="shared" si="2"/>
        <v>49.99</v>
      </c>
    </row>
    <row r="22" spans="1:6">
      <c r="A22" s="8" t="s">
        <v>64</v>
      </c>
      <c r="B22" s="8">
        <v>50</v>
      </c>
      <c r="C22" s="8">
        <f t="shared" si="0"/>
        <v>1</v>
      </c>
      <c r="D22" s="8">
        <f t="shared" si="1"/>
        <v>0</v>
      </c>
      <c r="F22" s="8">
        <f t="shared" si="2"/>
        <v>50</v>
      </c>
    </row>
    <row r="23" spans="1:6">
      <c r="A23" s="8" t="s">
        <v>65</v>
      </c>
      <c r="B23" s="8">
        <v>49.99</v>
      </c>
      <c r="C23" s="8">
        <f t="shared" si="0"/>
        <v>1</v>
      </c>
      <c r="D23" s="8">
        <f t="shared" si="1"/>
        <v>0</v>
      </c>
      <c r="F23" s="8">
        <f t="shared" si="2"/>
        <v>49.99</v>
      </c>
    </row>
    <row r="24" spans="1:6">
      <c r="A24" s="8" t="s">
        <v>66</v>
      </c>
      <c r="B24" s="8">
        <v>50</v>
      </c>
      <c r="C24" s="8">
        <f t="shared" si="0"/>
        <v>1</v>
      </c>
      <c r="D24" s="8">
        <f t="shared" si="1"/>
        <v>0</v>
      </c>
      <c r="F24" s="8">
        <f t="shared" si="2"/>
        <v>50</v>
      </c>
    </row>
    <row r="25" spans="1:6">
      <c r="A25" s="8" t="s">
        <v>67</v>
      </c>
      <c r="B25" s="8">
        <v>49.99</v>
      </c>
      <c r="C25" s="8">
        <f t="shared" si="0"/>
        <v>1</v>
      </c>
      <c r="D25" s="8">
        <f t="shared" si="1"/>
        <v>0</v>
      </c>
      <c r="F25" s="8">
        <f t="shared" si="2"/>
        <v>49.99</v>
      </c>
    </row>
    <row r="26" spans="1:6">
      <c r="A26" s="8" t="s">
        <v>68</v>
      </c>
      <c r="B26" s="8">
        <v>50.01</v>
      </c>
      <c r="C26" s="8">
        <f t="shared" si="0"/>
        <v>1</v>
      </c>
      <c r="D26" s="8">
        <f t="shared" si="1"/>
        <v>0</v>
      </c>
      <c r="F26" s="8">
        <f t="shared" si="2"/>
        <v>50.01</v>
      </c>
    </row>
    <row r="27" spans="1:6">
      <c r="A27" s="8" t="s">
        <v>69</v>
      </c>
      <c r="B27" s="8">
        <v>50.03</v>
      </c>
      <c r="C27" s="8">
        <f t="shared" si="0"/>
        <v>1</v>
      </c>
      <c r="D27" s="8">
        <f t="shared" si="1"/>
        <v>0</v>
      </c>
      <c r="F27" s="8">
        <f t="shared" si="2"/>
        <v>50.03</v>
      </c>
    </row>
    <row r="28" spans="1:6">
      <c r="A28" s="8" t="s">
        <v>70</v>
      </c>
      <c r="B28" s="8">
        <v>50.04</v>
      </c>
      <c r="C28" s="8">
        <f t="shared" si="0"/>
        <v>1</v>
      </c>
      <c r="D28" s="8">
        <f t="shared" si="1"/>
        <v>0</v>
      </c>
      <c r="F28" s="8">
        <f t="shared" si="2"/>
        <v>50.04</v>
      </c>
    </row>
    <row r="29" spans="1:6">
      <c r="A29" s="8" t="s">
        <v>71</v>
      </c>
      <c r="B29" s="8">
        <v>50.06</v>
      </c>
      <c r="C29" s="8">
        <f t="shared" si="0"/>
        <v>1</v>
      </c>
      <c r="D29" s="8">
        <f t="shared" si="1"/>
        <v>0</v>
      </c>
      <c r="F29" s="8">
        <f t="shared" si="2"/>
        <v>50.06</v>
      </c>
    </row>
    <row r="30" spans="1:6">
      <c r="A30" s="8" t="s">
        <v>72</v>
      </c>
      <c r="B30" s="8">
        <v>50.13</v>
      </c>
      <c r="C30" s="8">
        <f t="shared" si="0"/>
        <v>1</v>
      </c>
      <c r="D30" s="8">
        <f t="shared" si="1"/>
        <v>0</v>
      </c>
      <c r="F30" s="8">
        <f t="shared" si="2"/>
        <v>50.13</v>
      </c>
    </row>
    <row r="31" spans="1:6">
      <c r="A31" s="8" t="s">
        <v>73</v>
      </c>
      <c r="B31" s="8">
        <v>50.13</v>
      </c>
      <c r="C31" s="8">
        <f t="shared" si="0"/>
        <v>1</v>
      </c>
      <c r="D31" s="8">
        <f t="shared" si="1"/>
        <v>0</v>
      </c>
      <c r="F31" s="8">
        <f t="shared" si="2"/>
        <v>50.13</v>
      </c>
    </row>
    <row r="32" spans="1:6">
      <c r="A32" s="8" t="s">
        <v>74</v>
      </c>
      <c r="B32" s="8">
        <v>50.05</v>
      </c>
      <c r="C32" s="8">
        <f t="shared" si="0"/>
        <v>1</v>
      </c>
      <c r="D32" s="8">
        <f t="shared" si="1"/>
        <v>0</v>
      </c>
      <c r="F32" s="8">
        <f t="shared" si="2"/>
        <v>50.05</v>
      </c>
    </row>
    <row r="33" spans="1:6">
      <c r="A33" s="8" t="s">
        <v>75</v>
      </c>
      <c r="B33" s="8">
        <v>50.04</v>
      </c>
      <c r="C33" s="8">
        <f t="shared" si="0"/>
        <v>1</v>
      </c>
      <c r="D33" s="8">
        <f t="shared" si="1"/>
        <v>0</v>
      </c>
      <c r="F33" s="8">
        <f t="shared" si="2"/>
        <v>50.04</v>
      </c>
    </row>
    <row r="34" spans="1:6">
      <c r="A34" s="8" t="s">
        <v>76</v>
      </c>
      <c r="B34" s="8">
        <v>50.07</v>
      </c>
      <c r="C34" s="8">
        <f t="shared" si="0"/>
        <v>1</v>
      </c>
      <c r="D34" s="8">
        <f t="shared" si="1"/>
        <v>0</v>
      </c>
      <c r="F34" s="8">
        <f t="shared" si="2"/>
        <v>50.07</v>
      </c>
    </row>
    <row r="35" spans="1:6">
      <c r="A35" s="8" t="s">
        <v>77</v>
      </c>
      <c r="B35" s="8">
        <v>50.12</v>
      </c>
      <c r="C35" s="8">
        <f t="shared" si="0"/>
        <v>1</v>
      </c>
      <c r="D35" s="8">
        <f t="shared" si="1"/>
        <v>0</v>
      </c>
      <c r="F35" s="8">
        <f t="shared" si="2"/>
        <v>50.12</v>
      </c>
    </row>
    <row r="36" spans="1:6">
      <c r="A36" s="8" t="s">
        <v>78</v>
      </c>
      <c r="B36" s="8">
        <v>50.12</v>
      </c>
      <c r="C36" s="8">
        <f t="shared" si="0"/>
        <v>1</v>
      </c>
      <c r="D36" s="8">
        <f t="shared" si="1"/>
        <v>0</v>
      </c>
      <c r="F36" s="8">
        <f t="shared" si="2"/>
        <v>50.12</v>
      </c>
    </row>
    <row r="37" spans="1:6">
      <c r="A37" s="8" t="s">
        <v>79</v>
      </c>
      <c r="B37" s="8">
        <v>50.06</v>
      </c>
      <c r="C37" s="8">
        <f t="shared" si="0"/>
        <v>1</v>
      </c>
      <c r="D37" s="8">
        <f t="shared" si="1"/>
        <v>0</v>
      </c>
      <c r="F37" s="8">
        <f t="shared" si="2"/>
        <v>50.06</v>
      </c>
    </row>
    <row r="38" spans="1:6">
      <c r="A38" s="8" t="s">
        <v>80</v>
      </c>
      <c r="B38" s="8">
        <v>50.05</v>
      </c>
      <c r="C38" s="8">
        <f t="shared" si="0"/>
        <v>1</v>
      </c>
      <c r="D38" s="8">
        <f t="shared" si="1"/>
        <v>0</v>
      </c>
      <c r="F38" s="8">
        <f t="shared" si="2"/>
        <v>50.05</v>
      </c>
    </row>
    <row r="39" spans="1:6">
      <c r="A39" s="8" t="s">
        <v>81</v>
      </c>
      <c r="B39" s="8">
        <v>50.05</v>
      </c>
      <c r="C39" s="8">
        <f t="shared" si="0"/>
        <v>1</v>
      </c>
      <c r="D39" s="8">
        <f t="shared" si="1"/>
        <v>0</v>
      </c>
      <c r="F39" s="8">
        <f t="shared" si="2"/>
        <v>50.05</v>
      </c>
    </row>
    <row r="40" spans="1:6">
      <c r="A40" s="8" t="s">
        <v>82</v>
      </c>
      <c r="B40" s="8">
        <v>50.06</v>
      </c>
      <c r="C40" s="8">
        <f t="shared" si="0"/>
        <v>1</v>
      </c>
      <c r="D40" s="8">
        <f t="shared" si="1"/>
        <v>0</v>
      </c>
      <c r="F40" s="8">
        <f t="shared" si="2"/>
        <v>50.06</v>
      </c>
    </row>
    <row r="41" spans="1:6">
      <c r="A41" s="8" t="s">
        <v>83</v>
      </c>
      <c r="B41" s="8">
        <v>50.07</v>
      </c>
      <c r="C41" s="8">
        <f t="shared" si="0"/>
        <v>1</v>
      </c>
      <c r="D41" s="8">
        <f t="shared" si="1"/>
        <v>0</v>
      </c>
      <c r="F41" s="8">
        <f t="shared" si="2"/>
        <v>50.07</v>
      </c>
    </row>
    <row r="42" spans="1:6">
      <c r="A42" s="8" t="s">
        <v>84</v>
      </c>
      <c r="B42" s="8">
        <v>50.06</v>
      </c>
      <c r="C42" s="8">
        <f t="shared" si="0"/>
        <v>1</v>
      </c>
      <c r="D42" s="8">
        <f t="shared" si="1"/>
        <v>0</v>
      </c>
      <c r="F42" s="8">
        <f t="shared" si="2"/>
        <v>50.06</v>
      </c>
    </row>
    <row r="43" spans="1:6">
      <c r="A43" s="8" t="s">
        <v>85</v>
      </c>
      <c r="B43" s="8">
        <v>50.06</v>
      </c>
      <c r="C43" s="8">
        <f t="shared" si="0"/>
        <v>1</v>
      </c>
      <c r="D43" s="8">
        <f t="shared" si="1"/>
        <v>0</v>
      </c>
      <c r="F43" s="8">
        <f t="shared" si="2"/>
        <v>50.06</v>
      </c>
    </row>
    <row r="44" spans="1:6">
      <c r="A44" s="8" t="s">
        <v>86</v>
      </c>
      <c r="B44" s="8">
        <v>50.05</v>
      </c>
      <c r="C44" s="8">
        <f t="shared" si="0"/>
        <v>1</v>
      </c>
      <c r="D44" s="8">
        <f t="shared" si="1"/>
        <v>0</v>
      </c>
      <c r="F44" s="8">
        <f t="shared" si="2"/>
        <v>50.05</v>
      </c>
    </row>
    <row r="45" spans="1:6">
      <c r="A45" s="8" t="s">
        <v>87</v>
      </c>
      <c r="B45" s="8">
        <v>50.09</v>
      </c>
      <c r="C45" s="8">
        <f t="shared" si="0"/>
        <v>1</v>
      </c>
      <c r="D45" s="8">
        <f t="shared" si="1"/>
        <v>0</v>
      </c>
      <c r="F45" s="8">
        <f t="shared" si="2"/>
        <v>50.09</v>
      </c>
    </row>
    <row r="46" spans="1:6">
      <c r="A46" s="8" t="s">
        <v>88</v>
      </c>
      <c r="B46" s="8">
        <v>50.03</v>
      </c>
      <c r="C46" s="8">
        <f t="shared" si="0"/>
        <v>1</v>
      </c>
      <c r="D46" s="8">
        <f t="shared" si="1"/>
        <v>0</v>
      </c>
      <c r="F46" s="8">
        <f t="shared" si="2"/>
        <v>50.03</v>
      </c>
    </row>
    <row r="47" spans="1:6">
      <c r="A47" s="8" t="s">
        <v>89</v>
      </c>
      <c r="B47" s="8">
        <v>50</v>
      </c>
      <c r="C47" s="8">
        <f t="shared" si="0"/>
        <v>1</v>
      </c>
      <c r="D47" s="8">
        <f t="shared" si="1"/>
        <v>0</v>
      </c>
      <c r="F47" s="8">
        <f t="shared" si="2"/>
        <v>50</v>
      </c>
    </row>
    <row r="48" spans="1:6">
      <c r="A48" s="8" t="s">
        <v>90</v>
      </c>
      <c r="B48" s="8">
        <v>49.97</v>
      </c>
      <c r="C48" s="8">
        <f t="shared" si="0"/>
        <v>1</v>
      </c>
      <c r="D48" s="8">
        <f t="shared" si="1"/>
        <v>0</v>
      </c>
      <c r="F48" s="8">
        <f t="shared" si="2"/>
        <v>49.97</v>
      </c>
    </row>
    <row r="49" spans="1:6">
      <c r="A49" s="8" t="s">
        <v>91</v>
      </c>
      <c r="B49" s="8">
        <v>49.96</v>
      </c>
      <c r="C49" s="8">
        <f t="shared" si="0"/>
        <v>1</v>
      </c>
      <c r="D49" s="8">
        <f t="shared" si="1"/>
        <v>0</v>
      </c>
      <c r="F49" s="8">
        <f t="shared" si="2"/>
        <v>49.96</v>
      </c>
    </row>
    <row r="50" spans="1:6">
      <c r="A50" s="8" t="s">
        <v>92</v>
      </c>
      <c r="B50" s="8">
        <v>50.01</v>
      </c>
      <c r="C50" s="8">
        <f t="shared" si="0"/>
        <v>1</v>
      </c>
      <c r="D50" s="8">
        <f t="shared" si="1"/>
        <v>0</v>
      </c>
      <c r="F50" s="8">
        <f t="shared" si="2"/>
        <v>50.01</v>
      </c>
    </row>
    <row r="51" spans="1:6">
      <c r="A51" s="8" t="s">
        <v>93</v>
      </c>
      <c r="B51" s="8">
        <v>50</v>
      </c>
      <c r="C51" s="8">
        <f t="shared" si="0"/>
        <v>1</v>
      </c>
      <c r="D51" s="8">
        <f t="shared" si="1"/>
        <v>0</v>
      </c>
      <c r="F51" s="8">
        <f t="shared" si="2"/>
        <v>50</v>
      </c>
    </row>
    <row r="52" spans="1:6">
      <c r="A52" s="8" t="s">
        <v>94</v>
      </c>
      <c r="B52" s="8">
        <v>49.98</v>
      </c>
      <c r="C52" s="8">
        <f t="shared" si="0"/>
        <v>1</v>
      </c>
      <c r="D52" s="8">
        <f t="shared" si="1"/>
        <v>0</v>
      </c>
      <c r="F52" s="8">
        <f t="shared" si="2"/>
        <v>49.98</v>
      </c>
    </row>
    <row r="53" spans="1:6">
      <c r="A53" s="8" t="s">
        <v>95</v>
      </c>
      <c r="B53" s="8">
        <v>49.96</v>
      </c>
      <c r="C53" s="8">
        <f t="shared" si="0"/>
        <v>1</v>
      </c>
      <c r="D53" s="8">
        <f t="shared" si="1"/>
        <v>0</v>
      </c>
      <c r="F53" s="8">
        <f t="shared" si="2"/>
        <v>49.96</v>
      </c>
    </row>
    <row r="54" spans="1:6">
      <c r="A54" s="8" t="s">
        <v>96</v>
      </c>
      <c r="B54" s="8">
        <v>50.01</v>
      </c>
      <c r="C54" s="8">
        <f t="shared" si="0"/>
        <v>1</v>
      </c>
      <c r="D54" s="8">
        <f t="shared" si="1"/>
        <v>0</v>
      </c>
      <c r="F54" s="8">
        <f t="shared" si="2"/>
        <v>50.01</v>
      </c>
    </row>
    <row r="55" spans="1:6">
      <c r="A55" s="8" t="s">
        <v>97</v>
      </c>
      <c r="B55" s="8">
        <v>50.01</v>
      </c>
      <c r="C55" s="8">
        <f t="shared" si="0"/>
        <v>1</v>
      </c>
      <c r="D55" s="8">
        <f t="shared" si="1"/>
        <v>0</v>
      </c>
      <c r="F55" s="8">
        <f t="shared" si="2"/>
        <v>50.01</v>
      </c>
    </row>
    <row r="56" spans="1:6">
      <c r="A56" s="8" t="s">
        <v>98</v>
      </c>
      <c r="B56" s="8">
        <v>50.03</v>
      </c>
      <c r="C56" s="8">
        <f t="shared" si="0"/>
        <v>1</v>
      </c>
      <c r="D56" s="8">
        <f t="shared" si="1"/>
        <v>0</v>
      </c>
      <c r="F56" s="8">
        <f t="shared" si="2"/>
        <v>50.03</v>
      </c>
    </row>
    <row r="57" spans="1:6">
      <c r="A57" s="8" t="s">
        <v>99</v>
      </c>
      <c r="B57" s="8">
        <v>50.03</v>
      </c>
      <c r="C57" s="8">
        <f t="shared" si="0"/>
        <v>1</v>
      </c>
      <c r="D57" s="8">
        <f t="shared" si="1"/>
        <v>0</v>
      </c>
      <c r="F57" s="8">
        <f t="shared" si="2"/>
        <v>50.03</v>
      </c>
    </row>
    <row r="58" spans="1:6">
      <c r="A58" s="8" t="s">
        <v>100</v>
      </c>
      <c r="B58" s="8">
        <v>49.99</v>
      </c>
      <c r="C58" s="8">
        <f t="shared" si="0"/>
        <v>1</v>
      </c>
      <c r="D58" s="8">
        <f t="shared" si="1"/>
        <v>0</v>
      </c>
      <c r="F58" s="8">
        <f t="shared" si="2"/>
        <v>49.99</v>
      </c>
    </row>
    <row r="59" spans="1:6">
      <c r="A59" s="8" t="s">
        <v>101</v>
      </c>
      <c r="B59" s="8">
        <v>50</v>
      </c>
      <c r="C59" s="8">
        <f t="shared" si="0"/>
        <v>1</v>
      </c>
      <c r="D59" s="8">
        <f t="shared" si="1"/>
        <v>0</v>
      </c>
      <c r="F59" s="8">
        <f t="shared" si="2"/>
        <v>50</v>
      </c>
    </row>
    <row r="60" spans="1:6">
      <c r="A60" s="8" t="s">
        <v>102</v>
      </c>
      <c r="B60" s="8">
        <v>49.96</v>
      </c>
      <c r="C60" s="8">
        <f t="shared" si="0"/>
        <v>1</v>
      </c>
      <c r="D60" s="8">
        <f t="shared" si="1"/>
        <v>0</v>
      </c>
      <c r="F60" s="8">
        <f t="shared" si="2"/>
        <v>49.96</v>
      </c>
    </row>
    <row r="61" spans="1:6">
      <c r="A61" s="8" t="s">
        <v>103</v>
      </c>
      <c r="B61" s="8">
        <v>49.95</v>
      </c>
      <c r="C61" s="8">
        <f t="shared" si="0"/>
        <v>1</v>
      </c>
      <c r="D61" s="8">
        <f t="shared" si="1"/>
        <v>0</v>
      </c>
      <c r="F61" s="8">
        <f t="shared" si="2"/>
        <v>49.95</v>
      </c>
    </row>
    <row r="62" spans="1:6">
      <c r="A62" s="8" t="s">
        <v>104</v>
      </c>
      <c r="B62" s="8">
        <v>49.89</v>
      </c>
      <c r="C62" s="8">
        <f t="shared" si="0"/>
        <v>1</v>
      </c>
      <c r="D62" s="8">
        <f t="shared" si="1"/>
        <v>0</v>
      </c>
      <c r="F62" s="8">
        <f t="shared" si="2"/>
        <v>49.89</v>
      </c>
    </row>
    <row r="63" spans="1:6">
      <c r="A63" s="8" t="s">
        <v>105</v>
      </c>
      <c r="B63" s="8">
        <v>50.01</v>
      </c>
      <c r="C63" s="8">
        <f t="shared" si="0"/>
        <v>1</v>
      </c>
      <c r="D63" s="8">
        <f t="shared" si="1"/>
        <v>0</v>
      </c>
      <c r="F63" s="8">
        <f t="shared" si="2"/>
        <v>50.01</v>
      </c>
    </row>
    <row r="64" spans="1:6">
      <c r="A64" s="8" t="s">
        <v>106</v>
      </c>
      <c r="B64" s="8">
        <v>50</v>
      </c>
      <c r="C64" s="8">
        <f t="shared" si="0"/>
        <v>1</v>
      </c>
      <c r="D64" s="8">
        <f t="shared" si="1"/>
        <v>0</v>
      </c>
      <c r="F64" s="8">
        <f t="shared" si="2"/>
        <v>50</v>
      </c>
    </row>
    <row r="65" spans="1:6">
      <c r="A65" s="8" t="s">
        <v>107</v>
      </c>
      <c r="B65" s="8">
        <v>49.98</v>
      </c>
      <c r="C65" s="8">
        <f t="shared" si="0"/>
        <v>1</v>
      </c>
      <c r="D65" s="8">
        <f t="shared" si="1"/>
        <v>0</v>
      </c>
      <c r="F65" s="8">
        <f t="shared" si="2"/>
        <v>49.98</v>
      </c>
    </row>
    <row r="66" spans="1:6">
      <c r="A66" s="8" t="s">
        <v>108</v>
      </c>
      <c r="B66" s="8">
        <v>50</v>
      </c>
      <c r="C66" s="8">
        <f t="shared" si="0"/>
        <v>1</v>
      </c>
      <c r="D66" s="8">
        <f t="shared" si="1"/>
        <v>0</v>
      </c>
      <c r="F66" s="8">
        <f t="shared" si="2"/>
        <v>50</v>
      </c>
    </row>
    <row r="67" spans="1:6">
      <c r="A67" s="8" t="s">
        <v>109</v>
      </c>
      <c r="B67" s="8">
        <v>50.06</v>
      </c>
      <c r="C67" s="8">
        <f t="shared" si="0"/>
        <v>1</v>
      </c>
      <c r="D67" s="8">
        <f t="shared" si="1"/>
        <v>0</v>
      </c>
      <c r="F67" s="8">
        <f t="shared" si="2"/>
        <v>50.06</v>
      </c>
    </row>
    <row r="68" spans="1:6">
      <c r="A68" s="8" t="s">
        <v>110</v>
      </c>
      <c r="B68" s="8">
        <v>50.01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50.01</v>
      </c>
    </row>
    <row r="69" spans="1:6">
      <c r="A69" s="8" t="s">
        <v>111</v>
      </c>
      <c r="B69" s="8">
        <v>50.01</v>
      </c>
      <c r="C69" s="8">
        <f t="shared" si="3"/>
        <v>1</v>
      </c>
      <c r="D69" s="8">
        <f t="shared" si="4"/>
        <v>0</v>
      </c>
      <c r="F69" s="8">
        <f t="shared" si="5"/>
        <v>50.01</v>
      </c>
    </row>
    <row r="70" spans="1:6">
      <c r="A70" s="8" t="s">
        <v>112</v>
      </c>
      <c r="B70" s="8">
        <v>50.04</v>
      </c>
      <c r="C70" s="8">
        <f t="shared" si="3"/>
        <v>1</v>
      </c>
      <c r="D70" s="8">
        <f t="shared" si="4"/>
        <v>0</v>
      </c>
      <c r="F70" s="8">
        <f t="shared" si="5"/>
        <v>50.04</v>
      </c>
    </row>
    <row r="71" spans="1:6">
      <c r="A71" s="8" t="s">
        <v>113</v>
      </c>
      <c r="B71" s="8">
        <v>50.05</v>
      </c>
      <c r="C71" s="8">
        <f t="shared" si="3"/>
        <v>1</v>
      </c>
      <c r="D71" s="8">
        <f t="shared" si="4"/>
        <v>0</v>
      </c>
      <c r="F71" s="8">
        <f t="shared" si="5"/>
        <v>50.05</v>
      </c>
    </row>
    <row r="72" spans="1:6">
      <c r="A72" s="8" t="s">
        <v>114</v>
      </c>
      <c r="B72" s="8">
        <v>50.04</v>
      </c>
      <c r="C72" s="8">
        <f t="shared" si="3"/>
        <v>1</v>
      </c>
      <c r="D72" s="8">
        <f t="shared" si="4"/>
        <v>0</v>
      </c>
      <c r="F72" s="8">
        <f t="shared" si="5"/>
        <v>50.04</v>
      </c>
    </row>
    <row r="73" spans="1:6">
      <c r="A73" s="8" t="s">
        <v>115</v>
      </c>
      <c r="B73" s="8">
        <v>50.05</v>
      </c>
      <c r="C73" s="8">
        <f t="shared" si="3"/>
        <v>1</v>
      </c>
      <c r="D73" s="8">
        <f t="shared" si="4"/>
        <v>0</v>
      </c>
      <c r="F73" s="8">
        <f t="shared" si="5"/>
        <v>50.05</v>
      </c>
    </row>
    <row r="74" spans="1:6">
      <c r="A74" s="8" t="s">
        <v>116</v>
      </c>
      <c r="B74" s="8">
        <v>50.03</v>
      </c>
      <c r="C74" s="8">
        <f t="shared" si="3"/>
        <v>1</v>
      </c>
      <c r="D74" s="8">
        <f t="shared" si="4"/>
        <v>0</v>
      </c>
      <c r="F74" s="8">
        <f t="shared" si="5"/>
        <v>50.03</v>
      </c>
    </row>
    <row r="75" spans="1:6">
      <c r="A75" s="8" t="s">
        <v>117</v>
      </c>
      <c r="B75" s="8">
        <v>50.09</v>
      </c>
      <c r="C75" s="8">
        <f t="shared" si="3"/>
        <v>1</v>
      </c>
      <c r="D75" s="8">
        <f t="shared" si="4"/>
        <v>0</v>
      </c>
      <c r="F75" s="8">
        <f t="shared" si="5"/>
        <v>50.09</v>
      </c>
    </row>
    <row r="76" spans="1:6">
      <c r="A76" s="8" t="s">
        <v>118</v>
      </c>
      <c r="B76" s="8">
        <v>50.04</v>
      </c>
      <c r="C76" s="8">
        <f t="shared" si="3"/>
        <v>1</v>
      </c>
      <c r="D76" s="8">
        <f t="shared" si="4"/>
        <v>0</v>
      </c>
      <c r="F76" s="8">
        <f t="shared" si="5"/>
        <v>50.04</v>
      </c>
    </row>
    <row r="77" spans="1:6">
      <c r="A77" s="8" t="s">
        <v>119</v>
      </c>
      <c r="B77" s="8">
        <v>50.03</v>
      </c>
      <c r="C77" s="8">
        <f t="shared" si="3"/>
        <v>1</v>
      </c>
      <c r="D77" s="8">
        <f t="shared" si="4"/>
        <v>0</v>
      </c>
      <c r="F77" s="8">
        <f t="shared" si="5"/>
        <v>50.03</v>
      </c>
    </row>
    <row r="78" spans="1:6">
      <c r="A78" s="8" t="s">
        <v>120</v>
      </c>
      <c r="B78" s="8">
        <v>50.02</v>
      </c>
      <c r="C78" s="8">
        <f t="shared" si="3"/>
        <v>1</v>
      </c>
      <c r="D78" s="8">
        <f t="shared" si="4"/>
        <v>0</v>
      </c>
      <c r="F78" s="8">
        <f t="shared" si="5"/>
        <v>50.02</v>
      </c>
    </row>
    <row r="79" spans="1:6">
      <c r="A79" s="8" t="s">
        <v>121</v>
      </c>
      <c r="B79" s="8">
        <v>50.03</v>
      </c>
      <c r="C79" s="8">
        <f t="shared" si="3"/>
        <v>1</v>
      </c>
      <c r="D79" s="8">
        <f t="shared" si="4"/>
        <v>0</v>
      </c>
      <c r="F79" s="8">
        <f t="shared" si="5"/>
        <v>50.03</v>
      </c>
    </row>
    <row r="80" spans="1:6">
      <c r="A80" s="8" t="s">
        <v>122</v>
      </c>
      <c r="B80" s="8">
        <v>50.02</v>
      </c>
      <c r="C80" s="8">
        <f t="shared" si="3"/>
        <v>1</v>
      </c>
      <c r="D80" s="8">
        <f t="shared" si="4"/>
        <v>0</v>
      </c>
      <c r="F80" s="8">
        <f t="shared" si="5"/>
        <v>50.02</v>
      </c>
    </row>
    <row r="81" spans="1:6">
      <c r="A81" s="8" t="s">
        <v>123</v>
      </c>
      <c r="B81" s="8">
        <v>49.99</v>
      </c>
      <c r="C81" s="8">
        <f t="shared" si="3"/>
        <v>1</v>
      </c>
      <c r="D81" s="8">
        <f t="shared" si="4"/>
        <v>0</v>
      </c>
      <c r="F81" s="8">
        <f t="shared" si="5"/>
        <v>49.99</v>
      </c>
    </row>
    <row r="82" spans="1:6">
      <c r="A82" s="8" t="s">
        <v>124</v>
      </c>
      <c r="B82" s="8">
        <v>50</v>
      </c>
      <c r="C82" s="8">
        <f t="shared" si="3"/>
        <v>1</v>
      </c>
      <c r="D82" s="8">
        <f t="shared" si="4"/>
        <v>0</v>
      </c>
      <c r="F82" s="8">
        <f t="shared" si="5"/>
        <v>50</v>
      </c>
    </row>
    <row r="83" spans="1:6">
      <c r="A83" s="8" t="s">
        <v>125</v>
      </c>
      <c r="B83" s="8">
        <v>50.01</v>
      </c>
      <c r="C83" s="8">
        <f t="shared" si="3"/>
        <v>1</v>
      </c>
      <c r="D83" s="8">
        <f t="shared" si="4"/>
        <v>0</v>
      </c>
      <c r="F83" s="8">
        <f t="shared" si="5"/>
        <v>50.01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</row>
    <row r="86" spans="1:6">
      <c r="A86" s="8" t="s">
        <v>128</v>
      </c>
      <c r="B86" s="8">
        <v>50</v>
      </c>
      <c r="C86" s="8">
        <f t="shared" si="3"/>
        <v>1</v>
      </c>
      <c r="D86" s="8">
        <f t="shared" si="4"/>
        <v>0</v>
      </c>
      <c r="F86" s="8">
        <f t="shared" si="5"/>
        <v>50</v>
      </c>
    </row>
    <row r="87" spans="1:6">
      <c r="A87" s="8" t="s">
        <v>129</v>
      </c>
      <c r="B87" s="8">
        <v>49.98</v>
      </c>
      <c r="C87" s="8">
        <f t="shared" si="3"/>
        <v>1</v>
      </c>
      <c r="D87" s="8">
        <f t="shared" si="4"/>
        <v>0</v>
      </c>
      <c r="F87" s="8">
        <f t="shared" si="5"/>
        <v>49.98</v>
      </c>
    </row>
    <row r="88" spans="1:6">
      <c r="A88" s="8" t="s">
        <v>130</v>
      </c>
      <c r="B88" s="8">
        <v>49.99</v>
      </c>
      <c r="C88" s="8">
        <f t="shared" si="3"/>
        <v>1</v>
      </c>
      <c r="D88" s="8">
        <f t="shared" si="4"/>
        <v>0</v>
      </c>
      <c r="F88" s="8">
        <f t="shared" si="5"/>
        <v>49.99</v>
      </c>
    </row>
    <row r="89" spans="1:6">
      <c r="A89" s="8" t="s">
        <v>131</v>
      </c>
      <c r="B89" s="8">
        <v>49.99</v>
      </c>
      <c r="C89" s="8">
        <f t="shared" si="3"/>
        <v>1</v>
      </c>
      <c r="D89" s="8">
        <f t="shared" si="4"/>
        <v>0</v>
      </c>
      <c r="F89" s="8">
        <f t="shared" si="5"/>
        <v>49.99</v>
      </c>
    </row>
    <row r="90" spans="1:6">
      <c r="A90" s="8" t="s">
        <v>132</v>
      </c>
      <c r="B90" s="8">
        <v>49.99</v>
      </c>
      <c r="C90" s="8">
        <f t="shared" si="3"/>
        <v>1</v>
      </c>
      <c r="D90" s="8">
        <f t="shared" si="4"/>
        <v>0</v>
      </c>
      <c r="F90" s="8">
        <f t="shared" si="5"/>
        <v>49.99</v>
      </c>
    </row>
    <row r="91" spans="1:6">
      <c r="A91" s="8" t="s">
        <v>133</v>
      </c>
      <c r="B91" s="8">
        <v>49.87</v>
      </c>
      <c r="C91" s="8">
        <f t="shared" si="3"/>
        <v>1</v>
      </c>
      <c r="D91" s="8">
        <f t="shared" si="4"/>
        <v>0</v>
      </c>
      <c r="F91" s="8">
        <f t="shared" si="5"/>
        <v>49.87</v>
      </c>
    </row>
    <row r="92" spans="1:6">
      <c r="A92" s="8" t="s">
        <v>134</v>
      </c>
      <c r="B92" s="8">
        <v>49.87</v>
      </c>
      <c r="C92" s="8">
        <f t="shared" si="3"/>
        <v>1</v>
      </c>
      <c r="D92" s="8">
        <f t="shared" si="4"/>
        <v>0</v>
      </c>
      <c r="F92" s="8">
        <f t="shared" si="5"/>
        <v>49.87</v>
      </c>
    </row>
    <row r="93" spans="1:6">
      <c r="A93" s="8" t="s">
        <v>135</v>
      </c>
      <c r="B93" s="8">
        <v>49.81</v>
      </c>
      <c r="C93" s="8">
        <f t="shared" si="3"/>
        <v>1</v>
      </c>
      <c r="D93" s="8">
        <f t="shared" si="4"/>
        <v>0</v>
      </c>
      <c r="F93" s="8">
        <f t="shared" si="5"/>
        <v>49.81</v>
      </c>
    </row>
    <row r="94" spans="1:6">
      <c r="A94" s="8" t="s">
        <v>136</v>
      </c>
      <c r="B94" s="8">
        <v>49.86</v>
      </c>
      <c r="C94" s="8">
        <f t="shared" si="3"/>
        <v>1</v>
      </c>
      <c r="D94" s="8">
        <f t="shared" si="4"/>
        <v>0</v>
      </c>
      <c r="F94" s="8">
        <f t="shared" si="5"/>
        <v>49.86</v>
      </c>
    </row>
    <row r="95" spans="1:6">
      <c r="A95" s="8" t="s">
        <v>137</v>
      </c>
      <c r="B95" s="8">
        <v>49.96</v>
      </c>
      <c r="C95" s="8">
        <f t="shared" si="3"/>
        <v>1</v>
      </c>
      <c r="D95" s="8">
        <f t="shared" si="4"/>
        <v>0</v>
      </c>
      <c r="F95" s="8">
        <f t="shared" si="5"/>
        <v>49.96</v>
      </c>
    </row>
    <row r="96" spans="1:6">
      <c r="A96" s="8" t="s">
        <v>138</v>
      </c>
      <c r="B96" s="8">
        <v>49.98</v>
      </c>
      <c r="C96" s="8">
        <f t="shared" si="3"/>
        <v>1</v>
      </c>
      <c r="D96" s="8">
        <f t="shared" si="4"/>
        <v>0</v>
      </c>
      <c r="F96" s="8">
        <f t="shared" si="5"/>
        <v>49.98</v>
      </c>
    </row>
    <row r="97" spans="1:6">
      <c r="A97" s="8" t="s">
        <v>139</v>
      </c>
      <c r="B97" s="8">
        <v>49.97</v>
      </c>
      <c r="C97" s="8">
        <f t="shared" si="3"/>
        <v>1</v>
      </c>
      <c r="D97" s="8">
        <f t="shared" si="4"/>
        <v>0</v>
      </c>
      <c r="F97" s="8">
        <f t="shared" si="5"/>
        <v>49.97</v>
      </c>
    </row>
    <row r="98" spans="1:6" ht="13.5" thickBot="1">
      <c r="A98" s="8" t="s">
        <v>140</v>
      </c>
      <c r="B98" s="8">
        <v>50</v>
      </c>
      <c r="C98" s="8">
        <f t="shared" si="3"/>
        <v>1</v>
      </c>
      <c r="D98" s="8">
        <f t="shared" si="4"/>
        <v>0</v>
      </c>
      <c r="F98" s="8">
        <f t="shared" si="5"/>
        <v>50</v>
      </c>
    </row>
    <row r="99" spans="1:6" ht="13.5" thickBot="1">
      <c r="A99" s="8" t="s">
        <v>175</v>
      </c>
      <c r="B99" s="29">
        <f>AVERAGE(B3:B98)</f>
        <v>50.012395833333336</v>
      </c>
      <c r="C99" s="8">
        <f>SUM(C3:C98)/4000</f>
        <v>2.4E-2</v>
      </c>
      <c r="D99" s="8">
        <f>SUM(D3:D98)</f>
        <v>0</v>
      </c>
      <c r="F99" s="8">
        <f t="shared" si="5"/>
        <v>50.012395833333336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E53" activePane="bottomRight" state="frozen"/>
      <selection activeCell="Q1" sqref="Q1:Q99"/>
      <selection pane="topRight" activeCell="Q1" sqref="Q1:Q99"/>
      <selection pane="bottomLeft" activeCell="Q1" sqref="Q1:Q99"/>
      <selection pane="bottomRight" activeCell="H61" sqref="H6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286</v>
      </c>
      <c r="E1" s="208"/>
      <c r="H1" s="154"/>
      <c r="I1" s="208" t="s">
        <v>343</v>
      </c>
      <c r="J1" s="208"/>
      <c r="K1" s="208"/>
      <c r="L1" s="208"/>
      <c r="M1" s="208"/>
      <c r="N1" s="208"/>
      <c r="O1" s="155"/>
      <c r="P1" s="208" t="s">
        <v>344</v>
      </c>
      <c r="Q1" s="208"/>
      <c r="R1" s="208"/>
      <c r="S1" s="208"/>
      <c r="T1" s="208"/>
      <c r="U1" s="156"/>
      <c r="V1" s="154"/>
      <c r="Y1" s="208" t="s">
        <v>350</v>
      </c>
      <c r="Z1" s="208"/>
      <c r="AA1" s="208" t="s">
        <v>351</v>
      </c>
      <c r="AB1" s="208"/>
      <c r="AC1" s="229" t="s">
        <v>348</v>
      </c>
      <c r="AD1" s="229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244</v>
      </c>
      <c r="E3">
        <f>BAWANA!AM3</f>
        <v>0</v>
      </c>
      <c r="F3">
        <f>(B3+C3)*0.8</f>
        <v>256</v>
      </c>
      <c r="G3">
        <f>(D3+E3)</f>
        <v>244</v>
      </c>
      <c r="H3" s="154"/>
      <c r="I3">
        <f>BRPL_EOD!AK3+BRPL_EOD!AL3</f>
        <v>94.96</v>
      </c>
      <c r="J3">
        <f>BYPL_EOD!AK3+BYPL_EOD!AL3</f>
        <v>47.59</v>
      </c>
      <c r="K3">
        <f>MES_EOD!AK3+MES_EOD!AL3</f>
        <v>5.55</v>
      </c>
      <c r="L3">
        <f>NDMC_EOD!AK3+NDMC_EOD!AL3</f>
        <v>29.55</v>
      </c>
      <c r="M3">
        <f>TPDDL_EOD!AK3+TPDDL_EOD!AL3</f>
        <v>66.349999999999994</v>
      </c>
      <c r="N3">
        <f t="shared" ref="N3:N66" si="0">SUM(I3:M3)</f>
        <v>244.00000000000003</v>
      </c>
      <c r="O3" s="154">
        <f t="shared" ref="O3:O66" si="1">G3-N3</f>
        <v>0</v>
      </c>
      <c r="P3">
        <v>94.95999999999998</v>
      </c>
      <c r="Q3">
        <v>47.589999999999996</v>
      </c>
      <c r="R3">
        <v>5.5499999999999989</v>
      </c>
      <c r="S3">
        <v>29.549999999999997</v>
      </c>
      <c r="T3">
        <v>66.34999999999998</v>
      </c>
      <c r="U3" s="156">
        <f t="shared" ref="U3:U66" si="2">SUM(P3:T3)</f>
        <v>243.99999999999994</v>
      </c>
      <c r="V3" s="154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244</v>
      </c>
      <c r="E4">
        <f>BAWANA!AM4</f>
        <v>0</v>
      </c>
      <c r="F4">
        <f t="shared" ref="F4:F67" si="4">(B4+C4)*0.8</f>
        <v>256</v>
      </c>
      <c r="G4">
        <f t="shared" ref="G4:G67" si="5">(D4+E4)</f>
        <v>244</v>
      </c>
      <c r="H4" s="154"/>
      <c r="I4">
        <f>BRPL_EOD!AK4+BRPL_EOD!AL4</f>
        <v>94.96</v>
      </c>
      <c r="J4">
        <f>BYPL_EOD!AK4+BYPL_EOD!AL4</f>
        <v>47.59</v>
      </c>
      <c r="K4">
        <f>MES_EOD!AK4+MES_EOD!AL4</f>
        <v>5.55</v>
      </c>
      <c r="L4">
        <f>NDMC_EOD!AK4+NDMC_EOD!AL4</f>
        <v>29.55</v>
      </c>
      <c r="M4">
        <f>TPDDL_EOD!AK4+TPDDL_EOD!AL4</f>
        <v>66.349999999999994</v>
      </c>
      <c r="N4">
        <f t="shared" si="0"/>
        <v>244.00000000000003</v>
      </c>
      <c r="O4" s="154">
        <f t="shared" si="1"/>
        <v>0</v>
      </c>
      <c r="P4">
        <v>94.95999999999998</v>
      </c>
      <c r="Q4">
        <v>47.589999999999996</v>
      </c>
      <c r="R4">
        <v>5.5499999999999989</v>
      </c>
      <c r="S4">
        <v>29.549999999999997</v>
      </c>
      <c r="T4">
        <v>66.34999999999998</v>
      </c>
      <c r="U4" s="156">
        <f t="shared" si="2"/>
        <v>243.99999999999994</v>
      </c>
      <c r="V4" s="154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244</v>
      </c>
      <c r="E5">
        <f>BAWANA!AM5</f>
        <v>0</v>
      </c>
      <c r="F5">
        <f t="shared" si="4"/>
        <v>256</v>
      </c>
      <c r="G5">
        <f t="shared" si="5"/>
        <v>244</v>
      </c>
      <c r="H5" s="154"/>
      <c r="I5">
        <f>BRPL_EOD!AK5+BRPL_EOD!AL5</f>
        <v>94.96</v>
      </c>
      <c r="J5">
        <f>BYPL_EOD!AK5+BYPL_EOD!AL5</f>
        <v>47.59</v>
      </c>
      <c r="K5">
        <f>MES_EOD!AK5+MES_EOD!AL5</f>
        <v>5.55</v>
      </c>
      <c r="L5">
        <f>NDMC_EOD!AK5+NDMC_EOD!AL5</f>
        <v>29.55</v>
      </c>
      <c r="M5">
        <f>TPDDL_EOD!AK5+TPDDL_EOD!AL5</f>
        <v>66.349999999999994</v>
      </c>
      <c r="N5">
        <f t="shared" si="0"/>
        <v>244.00000000000003</v>
      </c>
      <c r="O5" s="154">
        <f t="shared" si="1"/>
        <v>0</v>
      </c>
      <c r="P5">
        <v>94.95999999999998</v>
      </c>
      <c r="Q5">
        <v>47.589999999999996</v>
      </c>
      <c r="R5">
        <v>5.5499999999999989</v>
      </c>
      <c r="S5">
        <v>29.549999999999997</v>
      </c>
      <c r="T5">
        <v>66.34999999999998</v>
      </c>
      <c r="U5" s="156">
        <f t="shared" si="2"/>
        <v>243.99999999999994</v>
      </c>
      <c r="V5" s="154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54"/>
      <c r="I6">
        <f>BRPL_EOD!AK6+BRPL_EOD!AL6</f>
        <v>94.96</v>
      </c>
      <c r="J6">
        <f>BYPL_EOD!AK6+BYPL_EOD!AL6</f>
        <v>47.59</v>
      </c>
      <c r="K6">
        <f>MES_EOD!AK6+MES_EOD!AL6</f>
        <v>5.55</v>
      </c>
      <c r="L6">
        <f>NDMC_EOD!AK6+NDMC_EOD!AL6</f>
        <v>29.55</v>
      </c>
      <c r="M6">
        <f>TPDDL_EOD!AK6+TPDDL_EOD!AL6</f>
        <v>66.349999999999994</v>
      </c>
      <c r="N6">
        <f t="shared" si="0"/>
        <v>244.00000000000003</v>
      </c>
      <c r="O6" s="154">
        <f t="shared" si="1"/>
        <v>0</v>
      </c>
      <c r="P6">
        <v>94.95999999999998</v>
      </c>
      <c r="Q6">
        <v>47.589999999999996</v>
      </c>
      <c r="R6">
        <v>5.5499999999999989</v>
      </c>
      <c r="S6">
        <v>29.549999999999997</v>
      </c>
      <c r="T6">
        <v>66.34999999999998</v>
      </c>
      <c r="U6" s="156">
        <f t="shared" si="2"/>
        <v>243.99999999999994</v>
      </c>
      <c r="V6" s="154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54"/>
      <c r="I7">
        <f>BRPL_EOD!AK7+BRPL_EOD!AL7</f>
        <v>94.96</v>
      </c>
      <c r="J7">
        <f>BYPL_EOD!AK7+BYPL_EOD!AL7</f>
        <v>47.59</v>
      </c>
      <c r="K7">
        <f>MES_EOD!AK7+MES_EOD!AL7</f>
        <v>5.55</v>
      </c>
      <c r="L7">
        <f>NDMC_EOD!AK7+NDMC_EOD!AL7</f>
        <v>29.55</v>
      </c>
      <c r="M7">
        <f>TPDDL_EOD!AK7+TPDDL_EOD!AL7</f>
        <v>66.349999999999994</v>
      </c>
      <c r="N7">
        <f t="shared" si="0"/>
        <v>244.00000000000003</v>
      </c>
      <c r="O7" s="154">
        <f t="shared" si="1"/>
        <v>0</v>
      </c>
      <c r="P7">
        <v>94.95999999999998</v>
      </c>
      <c r="Q7">
        <v>47.589999999999996</v>
      </c>
      <c r="R7">
        <v>5.5499999999999989</v>
      </c>
      <c r="S7">
        <v>29.549999999999997</v>
      </c>
      <c r="T7">
        <v>66.34999999999998</v>
      </c>
      <c r="U7" s="156">
        <f t="shared" si="2"/>
        <v>243.99999999999994</v>
      </c>
      <c r="V7" s="154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54"/>
      <c r="I8">
        <f>BRPL_EOD!AK8+BRPL_EOD!AL8</f>
        <v>94.96</v>
      </c>
      <c r="J8">
        <f>BYPL_EOD!AK8+BYPL_EOD!AL8</f>
        <v>47.59</v>
      </c>
      <c r="K8">
        <f>MES_EOD!AK8+MES_EOD!AL8</f>
        <v>5.55</v>
      </c>
      <c r="L8">
        <f>NDMC_EOD!AK8+NDMC_EOD!AL8</f>
        <v>29.55</v>
      </c>
      <c r="M8">
        <f>TPDDL_EOD!AK8+TPDDL_EOD!AL8</f>
        <v>66.349999999999994</v>
      </c>
      <c r="N8">
        <f t="shared" si="0"/>
        <v>244.00000000000003</v>
      </c>
      <c r="O8" s="154">
        <f t="shared" si="1"/>
        <v>0</v>
      </c>
      <c r="P8">
        <v>94.95999999999998</v>
      </c>
      <c r="Q8">
        <v>47.589999999999996</v>
      </c>
      <c r="R8">
        <v>5.5499999999999989</v>
      </c>
      <c r="S8">
        <v>29.549999999999997</v>
      </c>
      <c r="T8">
        <v>66.34999999999998</v>
      </c>
      <c r="U8" s="156">
        <f t="shared" si="2"/>
        <v>243.99999999999994</v>
      </c>
      <c r="V8" s="154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244</v>
      </c>
      <c r="E9">
        <f>BAWANA!AM9</f>
        <v>0</v>
      </c>
      <c r="F9">
        <f t="shared" si="4"/>
        <v>256</v>
      </c>
      <c r="G9">
        <f t="shared" si="5"/>
        <v>244</v>
      </c>
      <c r="H9" s="154"/>
      <c r="I9">
        <f>BRPL_EOD!AK9+BRPL_EOD!AL9</f>
        <v>94.96</v>
      </c>
      <c r="J9">
        <f>BYPL_EOD!AK9+BYPL_EOD!AL9</f>
        <v>47.59</v>
      </c>
      <c r="K9">
        <f>MES_EOD!AK9+MES_EOD!AL9</f>
        <v>5.55</v>
      </c>
      <c r="L9">
        <f>NDMC_EOD!AK9+NDMC_EOD!AL9</f>
        <v>29.55</v>
      </c>
      <c r="M9">
        <f>TPDDL_EOD!AK9+TPDDL_EOD!AL9</f>
        <v>66.349999999999994</v>
      </c>
      <c r="N9">
        <f t="shared" si="0"/>
        <v>244.00000000000003</v>
      </c>
      <c r="O9" s="154">
        <f t="shared" si="1"/>
        <v>0</v>
      </c>
      <c r="P9">
        <v>94.95999999999998</v>
      </c>
      <c r="Q9">
        <v>47.589999999999996</v>
      </c>
      <c r="R9">
        <v>5.5499999999999989</v>
      </c>
      <c r="S9">
        <v>29.549999999999997</v>
      </c>
      <c r="T9">
        <v>66.34999999999998</v>
      </c>
      <c r="U9" s="156">
        <f t="shared" si="2"/>
        <v>243.99999999999994</v>
      </c>
      <c r="V9" s="154">
        <f t="shared" si="3"/>
        <v>0</v>
      </c>
      <c r="Y9">
        <f>BAWANA!AW9+BAWANA!AX9</f>
        <v>30.5</v>
      </c>
      <c r="Z9">
        <f>BAWANA!BD9+BAWANA!BE9</f>
        <v>30.5</v>
      </c>
      <c r="AA9">
        <f>BAWANA!X9+BAWANA!Y9</f>
        <v>30.5</v>
      </c>
      <c r="AB9">
        <f>BAWANA!AE9+BAWANA!AF9</f>
        <v>30.5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</v>
      </c>
      <c r="E10">
        <f>BAWANA!AM10</f>
        <v>0</v>
      </c>
      <c r="F10">
        <f t="shared" si="4"/>
        <v>256</v>
      </c>
      <c r="G10">
        <f t="shared" si="5"/>
        <v>244</v>
      </c>
      <c r="H10" s="154"/>
      <c r="I10">
        <f>BRPL_EOD!AK10+BRPL_EOD!AL10</f>
        <v>94.96</v>
      </c>
      <c r="J10">
        <f>BYPL_EOD!AK10+BYPL_EOD!AL10</f>
        <v>47.59</v>
      </c>
      <c r="K10">
        <f>MES_EOD!AK10+MES_EOD!AL10</f>
        <v>5.55</v>
      </c>
      <c r="L10">
        <f>NDMC_EOD!AK10+NDMC_EOD!AL10</f>
        <v>29.55</v>
      </c>
      <c r="M10">
        <f>TPDDL_EOD!AK10+TPDDL_EOD!AL10</f>
        <v>66.349999999999994</v>
      </c>
      <c r="N10">
        <f t="shared" si="0"/>
        <v>244.00000000000003</v>
      </c>
      <c r="O10" s="154">
        <f t="shared" si="1"/>
        <v>0</v>
      </c>
      <c r="P10">
        <v>94.95999999999998</v>
      </c>
      <c r="Q10">
        <v>47.589999999999996</v>
      </c>
      <c r="R10">
        <v>5.5499999999999989</v>
      </c>
      <c r="S10">
        <v>29.549999999999997</v>
      </c>
      <c r="T10">
        <v>66.34999999999998</v>
      </c>
      <c r="U10" s="156">
        <f t="shared" si="2"/>
        <v>243.99999999999994</v>
      </c>
      <c r="V10" s="154">
        <f t="shared" si="3"/>
        <v>0</v>
      </c>
      <c r="Y10">
        <f>BAWANA!AW10+BAWANA!AX10</f>
        <v>30.5</v>
      </c>
      <c r="Z10">
        <f>BAWANA!BD10+BAWANA!BE10</f>
        <v>30.5</v>
      </c>
      <c r="AA10">
        <f>BAWANA!X10+BAWANA!Y10</f>
        <v>30.5</v>
      </c>
      <c r="AB10">
        <f>BAWANA!AE10+BAWANA!AF10</f>
        <v>30.5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244</v>
      </c>
      <c r="E11">
        <f>BAWANA!AM11</f>
        <v>0</v>
      </c>
      <c r="F11">
        <f t="shared" si="4"/>
        <v>256</v>
      </c>
      <c r="G11">
        <f t="shared" si="5"/>
        <v>244</v>
      </c>
      <c r="H11" s="154"/>
      <c r="I11">
        <f>BRPL_EOD!AK11+BRPL_EOD!AL11</f>
        <v>94.96</v>
      </c>
      <c r="J11">
        <f>BYPL_EOD!AK11+BYPL_EOD!AL11</f>
        <v>47.59</v>
      </c>
      <c r="K11">
        <f>MES_EOD!AK11+MES_EOD!AL11</f>
        <v>5.55</v>
      </c>
      <c r="L11">
        <f>NDMC_EOD!AK11+NDMC_EOD!AL11</f>
        <v>29.55</v>
      </c>
      <c r="M11">
        <f>TPDDL_EOD!AK11+TPDDL_EOD!AL11</f>
        <v>66.349999999999994</v>
      </c>
      <c r="N11">
        <f t="shared" si="0"/>
        <v>244.00000000000003</v>
      </c>
      <c r="O11" s="154">
        <f t="shared" si="1"/>
        <v>0</v>
      </c>
      <c r="P11">
        <v>94.95999999999998</v>
      </c>
      <c r="Q11">
        <v>47.589999999999996</v>
      </c>
      <c r="R11">
        <v>5.5499999999999989</v>
      </c>
      <c r="S11">
        <v>29.549999999999997</v>
      </c>
      <c r="T11">
        <v>66.34999999999998</v>
      </c>
      <c r="U11" s="156">
        <f t="shared" si="2"/>
        <v>243.99999999999994</v>
      </c>
      <c r="V11" s="154">
        <f t="shared" si="3"/>
        <v>0</v>
      </c>
      <c r="Y11">
        <f>BAWANA!AW11+BAWANA!AX11</f>
        <v>30.5</v>
      </c>
      <c r="Z11">
        <f>BAWANA!BD11+BAWANA!BE11</f>
        <v>30.5</v>
      </c>
      <c r="AA11">
        <f>BAWANA!X11+BAWANA!Y11</f>
        <v>30.5</v>
      </c>
      <c r="AB11">
        <f>BAWANA!AE11+BAWANA!AF11</f>
        <v>30.5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244</v>
      </c>
      <c r="E12">
        <f>BAWANA!AM12</f>
        <v>0</v>
      </c>
      <c r="F12">
        <f t="shared" si="4"/>
        <v>256</v>
      </c>
      <c r="G12">
        <f t="shared" si="5"/>
        <v>244</v>
      </c>
      <c r="H12" s="154"/>
      <c r="I12">
        <f>BRPL_EOD!AK12+BRPL_EOD!AL12</f>
        <v>94.96</v>
      </c>
      <c r="J12">
        <f>BYPL_EOD!AK12+BYPL_EOD!AL12</f>
        <v>47.59</v>
      </c>
      <c r="K12">
        <f>MES_EOD!AK12+MES_EOD!AL12</f>
        <v>5.55</v>
      </c>
      <c r="L12">
        <f>NDMC_EOD!AK12+NDMC_EOD!AL12</f>
        <v>29.55</v>
      </c>
      <c r="M12">
        <f>TPDDL_EOD!AK12+TPDDL_EOD!AL12</f>
        <v>66.349999999999994</v>
      </c>
      <c r="N12">
        <f t="shared" si="0"/>
        <v>244.00000000000003</v>
      </c>
      <c r="O12" s="154">
        <f t="shared" si="1"/>
        <v>0</v>
      </c>
      <c r="P12">
        <v>94.95999999999998</v>
      </c>
      <c r="Q12">
        <v>47.589999999999996</v>
      </c>
      <c r="R12">
        <v>5.5499999999999989</v>
      </c>
      <c r="S12">
        <v>29.549999999999997</v>
      </c>
      <c r="T12">
        <v>66.34999999999998</v>
      </c>
      <c r="U12" s="156">
        <f t="shared" si="2"/>
        <v>243.99999999999994</v>
      </c>
      <c r="V12" s="154">
        <f t="shared" si="3"/>
        <v>0</v>
      </c>
      <c r="Y12">
        <f>BAWANA!AW12+BAWANA!AX12</f>
        <v>30.5</v>
      </c>
      <c r="Z12">
        <f>BAWANA!BD12+BAWANA!BE12</f>
        <v>30.5</v>
      </c>
      <c r="AA12">
        <f>BAWANA!X12+BAWANA!Y12</f>
        <v>30.5</v>
      </c>
      <c r="AB12">
        <f>BAWANA!AE12+BAWANA!AF12</f>
        <v>30.5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244</v>
      </c>
      <c r="E13">
        <f>BAWANA!AM13</f>
        <v>0</v>
      </c>
      <c r="F13">
        <f t="shared" si="4"/>
        <v>256</v>
      </c>
      <c r="G13">
        <f t="shared" si="5"/>
        <v>244</v>
      </c>
      <c r="H13" s="154"/>
      <c r="I13">
        <f>BRPL_EOD!AK13+BRPL_EOD!AL13</f>
        <v>94.96</v>
      </c>
      <c r="J13">
        <f>BYPL_EOD!AK13+BYPL_EOD!AL13</f>
        <v>47.59</v>
      </c>
      <c r="K13">
        <f>MES_EOD!AK13+MES_EOD!AL13</f>
        <v>5.55</v>
      </c>
      <c r="L13">
        <f>NDMC_EOD!AK13+NDMC_EOD!AL13</f>
        <v>29.55</v>
      </c>
      <c r="M13">
        <f>TPDDL_EOD!AK13+TPDDL_EOD!AL13</f>
        <v>66.349999999999994</v>
      </c>
      <c r="N13">
        <f t="shared" si="0"/>
        <v>244.00000000000003</v>
      </c>
      <c r="O13" s="154">
        <f t="shared" si="1"/>
        <v>0</v>
      </c>
      <c r="P13">
        <v>94.95999999999998</v>
      </c>
      <c r="Q13">
        <v>47.589999999999996</v>
      </c>
      <c r="R13">
        <v>5.5499999999999989</v>
      </c>
      <c r="S13">
        <v>29.549999999999997</v>
      </c>
      <c r="T13">
        <v>66.34999999999998</v>
      </c>
      <c r="U13" s="156">
        <f t="shared" si="2"/>
        <v>243.99999999999994</v>
      </c>
      <c r="V13" s="154">
        <f t="shared" si="3"/>
        <v>0</v>
      </c>
      <c r="Y13">
        <f>BAWANA!AW13+BAWANA!AX13</f>
        <v>30.5</v>
      </c>
      <c r="Z13">
        <f>BAWANA!BD13+BAWANA!BE13</f>
        <v>30.5</v>
      </c>
      <c r="AA13">
        <f>BAWANA!X13+BAWANA!Y13</f>
        <v>30.5</v>
      </c>
      <c r="AB13">
        <f>BAWANA!AE13+BAWANA!AF13</f>
        <v>30.5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244</v>
      </c>
      <c r="E14">
        <f>BAWANA!AM14</f>
        <v>0</v>
      </c>
      <c r="F14">
        <f t="shared" si="4"/>
        <v>256</v>
      </c>
      <c r="G14">
        <f t="shared" si="5"/>
        <v>244</v>
      </c>
      <c r="H14" s="154"/>
      <c r="I14">
        <f>BRPL_EOD!AK14+BRPL_EOD!AL14</f>
        <v>94.96</v>
      </c>
      <c r="J14">
        <f>BYPL_EOD!AK14+BYPL_EOD!AL14</f>
        <v>47.59</v>
      </c>
      <c r="K14">
        <f>MES_EOD!AK14+MES_EOD!AL14</f>
        <v>5.55</v>
      </c>
      <c r="L14">
        <f>NDMC_EOD!AK14+NDMC_EOD!AL14</f>
        <v>29.55</v>
      </c>
      <c r="M14">
        <f>TPDDL_EOD!AK14+TPDDL_EOD!AL14</f>
        <v>66.349999999999994</v>
      </c>
      <c r="N14">
        <f t="shared" si="0"/>
        <v>244.00000000000003</v>
      </c>
      <c r="O14" s="154">
        <f t="shared" si="1"/>
        <v>0</v>
      </c>
      <c r="P14">
        <v>94.95999999999998</v>
      </c>
      <c r="Q14">
        <v>47.589999999999996</v>
      </c>
      <c r="R14">
        <v>5.5499999999999989</v>
      </c>
      <c r="S14">
        <v>29.549999999999997</v>
      </c>
      <c r="T14">
        <v>66.34999999999998</v>
      </c>
      <c r="U14" s="156">
        <f t="shared" si="2"/>
        <v>243.99999999999994</v>
      </c>
      <c r="V14" s="154">
        <f t="shared" si="3"/>
        <v>0</v>
      </c>
      <c r="Y14">
        <f>BAWANA!AW14+BAWANA!AX14</f>
        <v>30.5</v>
      </c>
      <c r="Z14">
        <f>BAWANA!BD14+BAWANA!BE14</f>
        <v>30.5</v>
      </c>
      <c r="AA14">
        <f>BAWANA!X14+BAWANA!Y14</f>
        <v>30.5</v>
      </c>
      <c r="AB14">
        <f>BAWANA!AE14+BAWANA!AF14</f>
        <v>30.5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236.36</v>
      </c>
      <c r="E15">
        <f>BAWANA!AM15</f>
        <v>0</v>
      </c>
      <c r="F15">
        <f t="shared" si="4"/>
        <v>256</v>
      </c>
      <c r="G15">
        <f t="shared" si="5"/>
        <v>236.36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50</v>
      </c>
      <c r="N15">
        <f t="shared" si="0"/>
        <v>236.36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</v>
      </c>
      <c r="T15">
        <v>50</v>
      </c>
      <c r="U15" s="156">
        <f t="shared" si="2"/>
        <v>236.36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236.36</v>
      </c>
      <c r="E16">
        <f>BAWANA!AM16</f>
        <v>0</v>
      </c>
      <c r="F16">
        <f t="shared" si="4"/>
        <v>256</v>
      </c>
      <c r="G16">
        <f t="shared" si="5"/>
        <v>236.36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236.36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</v>
      </c>
      <c r="T16">
        <v>50</v>
      </c>
      <c r="U16" s="156">
        <f t="shared" si="2"/>
        <v>236.36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236.36</v>
      </c>
      <c r="E17">
        <f>BAWANA!AM17</f>
        <v>0</v>
      </c>
      <c r="F17">
        <f t="shared" si="4"/>
        <v>256</v>
      </c>
      <c r="G17">
        <f t="shared" si="5"/>
        <v>236.36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236.36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</v>
      </c>
      <c r="T17">
        <v>50</v>
      </c>
      <c r="U17" s="156">
        <f t="shared" si="2"/>
        <v>236.36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236.36</v>
      </c>
      <c r="E18">
        <f>BAWANA!AM18</f>
        <v>0</v>
      </c>
      <c r="F18">
        <f t="shared" si="4"/>
        <v>256</v>
      </c>
      <c r="G18">
        <f t="shared" si="5"/>
        <v>236.36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236.36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</v>
      </c>
      <c r="T18">
        <v>50</v>
      </c>
      <c r="U18" s="156">
        <f t="shared" si="2"/>
        <v>236.36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236.36</v>
      </c>
      <c r="E19">
        <f>BAWANA!AM19</f>
        <v>0</v>
      </c>
      <c r="F19">
        <f t="shared" si="4"/>
        <v>256</v>
      </c>
      <c r="G19">
        <f t="shared" si="5"/>
        <v>236.36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236.36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</v>
      </c>
      <c r="T19">
        <v>50</v>
      </c>
      <c r="U19" s="156">
        <f t="shared" si="2"/>
        <v>236.36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248</v>
      </c>
      <c r="E20">
        <f>BAWANA!AM20</f>
        <v>0</v>
      </c>
      <c r="F20">
        <f t="shared" si="4"/>
        <v>256</v>
      </c>
      <c r="G20">
        <f t="shared" si="5"/>
        <v>248</v>
      </c>
      <c r="H20" s="154"/>
      <c r="I20">
        <f>BRPL_EOD!AK20+BRPL_EOD!AL20</f>
        <v>96.52</v>
      </c>
      <c r="J20">
        <f>BYPL_EOD!AK20+BYPL_EOD!AL20</f>
        <v>48.37</v>
      </c>
      <c r="K20">
        <f>MES_EOD!AK20+MES_EOD!AL20</f>
        <v>5.64</v>
      </c>
      <c r="L20">
        <f>NDMC_EOD!AK20+NDMC_EOD!AL20</f>
        <v>30.04</v>
      </c>
      <c r="M20">
        <f>TPDDL_EOD!AK20+TPDDL_EOD!AL20</f>
        <v>67.430000000000007</v>
      </c>
      <c r="N20">
        <f t="shared" si="0"/>
        <v>247.99999999999997</v>
      </c>
      <c r="O20" s="154">
        <f t="shared" si="1"/>
        <v>0</v>
      </c>
      <c r="P20">
        <v>96.52000000000001</v>
      </c>
      <c r="Q20">
        <v>48.370000000000005</v>
      </c>
      <c r="R20">
        <v>5.6400000000000006</v>
      </c>
      <c r="S20">
        <v>30.040000000000003</v>
      </c>
      <c r="T20">
        <v>67.430000000000021</v>
      </c>
      <c r="U20" s="156">
        <f t="shared" si="2"/>
        <v>248.00000000000006</v>
      </c>
      <c r="V20" s="154">
        <f t="shared" si="3"/>
        <v>0</v>
      </c>
      <c r="Y20">
        <f>BAWANA!AW20+BAWANA!AX20</f>
        <v>31</v>
      </c>
      <c r="Z20">
        <f>BAWANA!BD20+BAWANA!BE20</f>
        <v>31</v>
      </c>
      <c r="AA20">
        <f>BAWANA!X20+BAWANA!Y20</f>
        <v>31</v>
      </c>
      <c r="AB20">
        <f>BAWANA!AE20+BAWANA!AF20</f>
        <v>31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226.34399999999999</v>
      </c>
      <c r="E21">
        <f>BAWANA!AM21</f>
        <v>0</v>
      </c>
      <c r="F21">
        <f t="shared" si="4"/>
        <v>256</v>
      </c>
      <c r="G21">
        <f t="shared" si="5"/>
        <v>226.34399999999999</v>
      </c>
      <c r="H21" s="154"/>
      <c r="I21">
        <f>BRPL_EOD!AK21+BRPL_EOD!AL21</f>
        <v>70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226.34</v>
      </c>
      <c r="O21" s="154">
        <f t="shared" si="1"/>
        <v>3.9999999999906777E-3</v>
      </c>
      <c r="P21">
        <v>70.003347120887739</v>
      </c>
      <c r="Q21">
        <v>49.92</v>
      </c>
      <c r="R21">
        <v>5.8201031317838812</v>
      </c>
      <c r="S21">
        <v>31.000549747328371</v>
      </c>
      <c r="T21">
        <v>69.599999999999994</v>
      </c>
      <c r="U21" s="156">
        <f t="shared" si="2"/>
        <v>226.34399999999999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226.34399999999999</v>
      </c>
      <c r="E22">
        <f>BAWANA!AM22</f>
        <v>0</v>
      </c>
      <c r="F22">
        <f t="shared" si="4"/>
        <v>256</v>
      </c>
      <c r="G22">
        <f t="shared" si="5"/>
        <v>226.34399999999999</v>
      </c>
      <c r="H22" s="154"/>
      <c r="I22">
        <f>BRPL_EOD!AK22+BRPL_EOD!AL22</f>
        <v>70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226.34</v>
      </c>
      <c r="O22" s="154">
        <f t="shared" si="1"/>
        <v>3.9999999999906777E-3</v>
      </c>
      <c r="P22">
        <v>70.003347120887739</v>
      </c>
      <c r="Q22">
        <v>49.92</v>
      </c>
      <c r="R22">
        <v>5.8201031317838812</v>
      </c>
      <c r="S22">
        <v>31.000549747328371</v>
      </c>
      <c r="T22">
        <v>69.599999999999994</v>
      </c>
      <c r="U22" s="156">
        <f t="shared" si="2"/>
        <v>226.34399999999999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206.74400000000003</v>
      </c>
      <c r="E23">
        <f>BAWANA!AM23</f>
        <v>0</v>
      </c>
      <c r="F23">
        <f t="shared" si="4"/>
        <v>256</v>
      </c>
      <c r="G23">
        <f t="shared" si="5"/>
        <v>206.74400000000003</v>
      </c>
      <c r="H23" s="154"/>
      <c r="I23">
        <f>BRPL_EOD!AK23+BRPL_EOD!AL23</f>
        <v>70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50</v>
      </c>
      <c r="N23">
        <f t="shared" si="0"/>
        <v>206.74</v>
      </c>
      <c r="O23" s="154">
        <f t="shared" si="1"/>
        <v>4.0000000000190994E-3</v>
      </c>
      <c r="P23">
        <v>70.00193520521195</v>
      </c>
      <c r="Q23">
        <v>49.92</v>
      </c>
      <c r="R23">
        <v>5.8201126814500537</v>
      </c>
      <c r="S23">
        <v>31.000600308895777</v>
      </c>
      <c r="T23">
        <v>50.001351804442244</v>
      </c>
      <c r="U23" s="156">
        <f t="shared" si="2"/>
        <v>206.74400000000003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226.34399999999999</v>
      </c>
      <c r="E24">
        <f>BAWANA!AM24</f>
        <v>0</v>
      </c>
      <c r="F24">
        <f t="shared" si="4"/>
        <v>256</v>
      </c>
      <c r="G24">
        <f t="shared" si="5"/>
        <v>226.34399999999999</v>
      </c>
      <c r="H24" s="154"/>
      <c r="I24">
        <f>BRPL_EOD!AK24+BRPL_EOD!AL24</f>
        <v>70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226.34</v>
      </c>
      <c r="O24" s="154">
        <f t="shared" si="1"/>
        <v>3.9999999999906777E-3</v>
      </c>
      <c r="P24">
        <v>70.003347120887739</v>
      </c>
      <c r="Q24">
        <v>49.92</v>
      </c>
      <c r="R24">
        <v>5.8201031317838812</v>
      </c>
      <c r="S24">
        <v>31.000549747328371</v>
      </c>
      <c r="T24">
        <v>69.599999999999994</v>
      </c>
      <c r="U24" s="156">
        <f t="shared" si="2"/>
        <v>226.34399999999999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206.74400000000003</v>
      </c>
      <c r="E25">
        <f>BAWANA!AM25</f>
        <v>0</v>
      </c>
      <c r="F25">
        <f t="shared" si="4"/>
        <v>256</v>
      </c>
      <c r="G25">
        <f t="shared" si="5"/>
        <v>206.74400000000003</v>
      </c>
      <c r="H25" s="154"/>
      <c r="I25">
        <f>BRPL_EOD!AK25+BRPL_EOD!AL25</f>
        <v>70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50</v>
      </c>
      <c r="N25">
        <f t="shared" si="0"/>
        <v>206.74</v>
      </c>
      <c r="O25" s="154">
        <f t="shared" si="1"/>
        <v>4.0000000000190994E-3</v>
      </c>
      <c r="P25">
        <v>70.00193520521195</v>
      </c>
      <c r="Q25">
        <v>49.92</v>
      </c>
      <c r="R25">
        <v>5.8201126814500537</v>
      </c>
      <c r="S25">
        <v>31.000600308895777</v>
      </c>
      <c r="T25">
        <v>50.001351804442244</v>
      </c>
      <c r="U25" s="156">
        <f t="shared" si="2"/>
        <v>206.74400000000003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206.74400000000003</v>
      </c>
      <c r="E26">
        <f>BAWANA!AM26</f>
        <v>0</v>
      </c>
      <c r="F26">
        <f t="shared" si="4"/>
        <v>256</v>
      </c>
      <c r="G26">
        <f t="shared" si="5"/>
        <v>206.74400000000003</v>
      </c>
      <c r="H26" s="154"/>
      <c r="I26">
        <f>BRPL_EOD!AK26+BRPL_EOD!AL26</f>
        <v>70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50</v>
      </c>
      <c r="N26">
        <f t="shared" si="0"/>
        <v>206.74</v>
      </c>
      <c r="O26" s="154">
        <f t="shared" si="1"/>
        <v>4.0000000000190994E-3</v>
      </c>
      <c r="P26">
        <v>70.00193520521195</v>
      </c>
      <c r="Q26">
        <v>49.92</v>
      </c>
      <c r="R26">
        <v>5.8201126814500537</v>
      </c>
      <c r="S26">
        <v>31.000600308895777</v>
      </c>
      <c r="T26">
        <v>50.001351804442244</v>
      </c>
      <c r="U26" s="156">
        <f t="shared" si="2"/>
        <v>206.74400000000003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206.74400000000003</v>
      </c>
      <c r="E27">
        <f>BAWANA!AM27</f>
        <v>0</v>
      </c>
      <c r="F27">
        <f t="shared" si="4"/>
        <v>256</v>
      </c>
      <c r="G27">
        <f t="shared" si="5"/>
        <v>206.74400000000003</v>
      </c>
      <c r="H27" s="154"/>
      <c r="I27">
        <f>BRPL_EOD!AK27+BRPL_EOD!AL27</f>
        <v>70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50</v>
      </c>
      <c r="N27">
        <f t="shared" si="0"/>
        <v>206.74</v>
      </c>
      <c r="O27" s="154">
        <f t="shared" si="1"/>
        <v>4.0000000000190994E-3</v>
      </c>
      <c r="P27">
        <v>70.00193520521195</v>
      </c>
      <c r="Q27">
        <v>49.92</v>
      </c>
      <c r="R27">
        <v>5.8201126814500537</v>
      </c>
      <c r="S27">
        <v>31.000600308895777</v>
      </c>
      <c r="T27">
        <v>50.001351804442244</v>
      </c>
      <c r="U27" s="156">
        <f t="shared" si="2"/>
        <v>206.74400000000003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206.74400000000003</v>
      </c>
      <c r="E28">
        <f>BAWANA!AM28</f>
        <v>0</v>
      </c>
      <c r="F28">
        <f t="shared" si="4"/>
        <v>256</v>
      </c>
      <c r="G28">
        <f t="shared" si="5"/>
        <v>206.74400000000003</v>
      </c>
      <c r="H28" s="154"/>
      <c r="I28">
        <f>BRPL_EOD!AK28+BRPL_EOD!AL28</f>
        <v>70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50</v>
      </c>
      <c r="N28">
        <f t="shared" si="0"/>
        <v>206.74</v>
      </c>
      <c r="O28" s="154">
        <f t="shared" si="1"/>
        <v>4.0000000000190994E-3</v>
      </c>
      <c r="P28">
        <v>70.00193520521195</v>
      </c>
      <c r="Q28">
        <v>49.92</v>
      </c>
      <c r="R28">
        <v>5.8201126814500537</v>
      </c>
      <c r="S28">
        <v>31.000600308895777</v>
      </c>
      <c r="T28">
        <v>50.001351804442244</v>
      </c>
      <c r="U28" s="156">
        <f t="shared" si="2"/>
        <v>206.74400000000003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206.74400000000003</v>
      </c>
      <c r="E29">
        <f>BAWANA!AM29</f>
        <v>0</v>
      </c>
      <c r="F29">
        <f t="shared" si="4"/>
        <v>256</v>
      </c>
      <c r="G29">
        <f t="shared" si="5"/>
        <v>206.74400000000003</v>
      </c>
      <c r="H29" s="154"/>
      <c r="I29">
        <f>BRPL_EOD!AK29+BRPL_EOD!AL29</f>
        <v>70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50</v>
      </c>
      <c r="N29">
        <f t="shared" si="0"/>
        <v>206.74</v>
      </c>
      <c r="O29" s="154">
        <f t="shared" si="1"/>
        <v>4.0000000000190994E-3</v>
      </c>
      <c r="P29">
        <v>70.00193520521195</v>
      </c>
      <c r="Q29">
        <v>49.92</v>
      </c>
      <c r="R29">
        <v>5.8201126814500537</v>
      </c>
      <c r="S29">
        <v>31.000600308895777</v>
      </c>
      <c r="T29">
        <v>50.001351804442244</v>
      </c>
      <c r="U29" s="156">
        <f t="shared" si="2"/>
        <v>206.74400000000003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206.74400000000003</v>
      </c>
      <c r="E30">
        <f>BAWANA!AM30</f>
        <v>0</v>
      </c>
      <c r="F30">
        <f t="shared" si="4"/>
        <v>256</v>
      </c>
      <c r="G30">
        <f t="shared" si="5"/>
        <v>206.74400000000003</v>
      </c>
      <c r="H30" s="154"/>
      <c r="I30">
        <f>BRPL_EOD!AK30+BRPL_EOD!AL30</f>
        <v>70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50</v>
      </c>
      <c r="N30">
        <f t="shared" si="0"/>
        <v>206.74</v>
      </c>
      <c r="O30" s="154">
        <f t="shared" si="1"/>
        <v>4.0000000000190994E-3</v>
      </c>
      <c r="P30">
        <v>70.00193520521195</v>
      </c>
      <c r="Q30">
        <v>49.92</v>
      </c>
      <c r="R30">
        <v>5.8201126814500537</v>
      </c>
      <c r="S30">
        <v>31.000600308895777</v>
      </c>
      <c r="T30">
        <v>50.001351804442244</v>
      </c>
      <c r="U30" s="156">
        <f t="shared" si="2"/>
        <v>206.74400000000003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206.74400000000003</v>
      </c>
      <c r="E31">
        <f>BAWANA!AM31</f>
        <v>0</v>
      </c>
      <c r="F31">
        <f t="shared" si="4"/>
        <v>256</v>
      </c>
      <c r="G31">
        <f t="shared" si="5"/>
        <v>206.74400000000003</v>
      </c>
      <c r="H31" s="154"/>
      <c r="I31">
        <f>BRPL_EOD!AK31+BRPL_EOD!AL31</f>
        <v>70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50</v>
      </c>
      <c r="N31">
        <f t="shared" si="0"/>
        <v>206.74</v>
      </c>
      <c r="O31" s="154">
        <f t="shared" si="1"/>
        <v>4.0000000000190994E-3</v>
      </c>
      <c r="P31">
        <v>70.00193520521195</v>
      </c>
      <c r="Q31">
        <v>49.92</v>
      </c>
      <c r="R31">
        <v>5.8201126814500537</v>
      </c>
      <c r="S31">
        <v>31.000600308895777</v>
      </c>
      <c r="T31">
        <v>50.001351804442244</v>
      </c>
      <c r="U31" s="156">
        <f t="shared" si="2"/>
        <v>206.74400000000003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206.74400000000003</v>
      </c>
      <c r="E32">
        <f>BAWANA!AM32</f>
        <v>0</v>
      </c>
      <c r="F32">
        <f t="shared" si="4"/>
        <v>256</v>
      </c>
      <c r="G32">
        <f t="shared" si="5"/>
        <v>206.74400000000003</v>
      </c>
      <c r="H32" s="154"/>
      <c r="I32">
        <f>BRPL_EOD!AK32+BRPL_EOD!AL32</f>
        <v>70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50</v>
      </c>
      <c r="N32">
        <f t="shared" si="0"/>
        <v>206.74</v>
      </c>
      <c r="O32" s="154">
        <f t="shared" si="1"/>
        <v>4.0000000000190994E-3</v>
      </c>
      <c r="P32">
        <v>70.00193520521195</v>
      </c>
      <c r="Q32">
        <v>49.92</v>
      </c>
      <c r="R32">
        <v>5.8201126814500537</v>
      </c>
      <c r="S32">
        <v>31.000600308895777</v>
      </c>
      <c r="T32">
        <v>50.001351804442244</v>
      </c>
      <c r="U32" s="156">
        <f t="shared" si="2"/>
        <v>206.74400000000003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206.74400000000003</v>
      </c>
      <c r="E33">
        <f>BAWANA!AM33</f>
        <v>0</v>
      </c>
      <c r="F33">
        <f t="shared" si="4"/>
        <v>256</v>
      </c>
      <c r="G33">
        <f t="shared" si="5"/>
        <v>206.74400000000003</v>
      </c>
      <c r="H33" s="154"/>
      <c r="I33">
        <f>BRPL_EOD!AK33+BRPL_EOD!AL33</f>
        <v>70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50</v>
      </c>
      <c r="N33">
        <f t="shared" si="0"/>
        <v>206.74</v>
      </c>
      <c r="O33" s="154">
        <f t="shared" si="1"/>
        <v>4.0000000000190994E-3</v>
      </c>
      <c r="P33">
        <v>70.00193520521195</v>
      </c>
      <c r="Q33">
        <v>49.92</v>
      </c>
      <c r="R33">
        <v>5.8201126814500537</v>
      </c>
      <c r="S33">
        <v>31.000600308895777</v>
      </c>
      <c r="T33">
        <v>50.001351804442244</v>
      </c>
      <c r="U33" s="156">
        <f t="shared" si="2"/>
        <v>206.74400000000003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206.74400000000003</v>
      </c>
      <c r="E34">
        <f>BAWANA!AM34</f>
        <v>0</v>
      </c>
      <c r="F34">
        <f t="shared" si="4"/>
        <v>256</v>
      </c>
      <c r="G34">
        <f t="shared" si="5"/>
        <v>206.74400000000003</v>
      </c>
      <c r="H34" s="154"/>
      <c r="I34">
        <f>BRPL_EOD!AK34+BRPL_EOD!AL34</f>
        <v>70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50</v>
      </c>
      <c r="N34">
        <f t="shared" si="0"/>
        <v>206.74</v>
      </c>
      <c r="O34" s="154">
        <f t="shared" si="1"/>
        <v>4.0000000000190994E-3</v>
      </c>
      <c r="P34">
        <v>70.00193520521195</v>
      </c>
      <c r="Q34">
        <v>49.92</v>
      </c>
      <c r="R34">
        <v>5.8201126814500537</v>
      </c>
      <c r="S34">
        <v>31.000600308895777</v>
      </c>
      <c r="T34">
        <v>50.001351804442244</v>
      </c>
      <c r="U34" s="156">
        <f t="shared" si="2"/>
        <v>206.74400000000003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206.74400000000003</v>
      </c>
      <c r="E35">
        <f>BAWANA!AM35</f>
        <v>0</v>
      </c>
      <c r="F35">
        <f t="shared" si="4"/>
        <v>256</v>
      </c>
      <c r="G35">
        <f t="shared" si="5"/>
        <v>206.74400000000003</v>
      </c>
      <c r="H35" s="154"/>
      <c r="I35">
        <f>BRPL_EOD!AK35+BRPL_EOD!AL35</f>
        <v>70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206.74</v>
      </c>
      <c r="O35" s="154">
        <f t="shared" si="1"/>
        <v>4.0000000000190994E-3</v>
      </c>
      <c r="P35">
        <v>70.00193520521195</v>
      </c>
      <c r="Q35">
        <v>49.92</v>
      </c>
      <c r="R35">
        <v>5.8201126814500537</v>
      </c>
      <c r="S35">
        <v>31.000600308895777</v>
      </c>
      <c r="T35">
        <v>50.001351804442244</v>
      </c>
      <c r="U35" s="156">
        <f t="shared" si="2"/>
        <v>206.74400000000003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206.74400000000003</v>
      </c>
      <c r="E36">
        <f>BAWANA!AM36</f>
        <v>0</v>
      </c>
      <c r="F36">
        <f t="shared" si="4"/>
        <v>256</v>
      </c>
      <c r="G36">
        <f t="shared" si="5"/>
        <v>206.74400000000003</v>
      </c>
      <c r="H36" s="154"/>
      <c r="I36">
        <f>BRPL_EOD!AK36+BRPL_EOD!AL36</f>
        <v>70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206.74</v>
      </c>
      <c r="O36" s="154">
        <f t="shared" si="1"/>
        <v>4.0000000000190994E-3</v>
      </c>
      <c r="P36">
        <v>70.00193520521195</v>
      </c>
      <c r="Q36">
        <v>49.92</v>
      </c>
      <c r="R36">
        <v>5.8201126814500537</v>
      </c>
      <c r="S36">
        <v>31.000600308895777</v>
      </c>
      <c r="T36">
        <v>50.001351804442244</v>
      </c>
      <c r="U36" s="156">
        <f t="shared" si="2"/>
        <v>206.74400000000003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206.74400000000003</v>
      </c>
      <c r="E37">
        <f>BAWANA!AM37</f>
        <v>0</v>
      </c>
      <c r="F37">
        <f t="shared" si="4"/>
        <v>256</v>
      </c>
      <c r="G37">
        <f t="shared" si="5"/>
        <v>206.74400000000003</v>
      </c>
      <c r="H37" s="154"/>
      <c r="I37">
        <f>BRPL_EOD!AK37+BRPL_EOD!AL37</f>
        <v>70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206.74</v>
      </c>
      <c r="O37" s="154">
        <f t="shared" si="1"/>
        <v>4.0000000000190994E-3</v>
      </c>
      <c r="P37">
        <v>70.00193520521195</v>
      </c>
      <c r="Q37">
        <v>49.92</v>
      </c>
      <c r="R37">
        <v>5.8201126814500537</v>
      </c>
      <c r="S37">
        <v>31.000600308895777</v>
      </c>
      <c r="T37">
        <v>50.001351804442244</v>
      </c>
      <c r="U37" s="156">
        <f t="shared" si="2"/>
        <v>206.74400000000003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206.74400000000003</v>
      </c>
      <c r="E38">
        <f>BAWANA!AM38</f>
        <v>0</v>
      </c>
      <c r="F38">
        <f t="shared" si="4"/>
        <v>256</v>
      </c>
      <c r="G38">
        <f t="shared" si="5"/>
        <v>206.74400000000003</v>
      </c>
      <c r="H38" s="154"/>
      <c r="I38">
        <f>BRPL_EOD!AK38+BRPL_EOD!AL38</f>
        <v>70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206.74</v>
      </c>
      <c r="O38" s="154">
        <f t="shared" si="1"/>
        <v>4.0000000000190994E-3</v>
      </c>
      <c r="P38">
        <v>70.00193520521195</v>
      </c>
      <c r="Q38">
        <v>49.92</v>
      </c>
      <c r="R38">
        <v>5.8201126814500537</v>
      </c>
      <c r="S38">
        <v>31.000600308895777</v>
      </c>
      <c r="T38">
        <v>50.001351804442244</v>
      </c>
      <c r="U38" s="156">
        <f t="shared" si="2"/>
        <v>206.74400000000003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206.74400000000003</v>
      </c>
      <c r="E39">
        <f>BAWANA!AM39</f>
        <v>0</v>
      </c>
      <c r="F39">
        <f t="shared" si="4"/>
        <v>256</v>
      </c>
      <c r="G39">
        <f t="shared" si="5"/>
        <v>206.74400000000003</v>
      </c>
      <c r="H39" s="154"/>
      <c r="I39">
        <f>BRPL_EOD!AK39+BRPL_EOD!AL39</f>
        <v>70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206.74</v>
      </c>
      <c r="O39" s="154">
        <f t="shared" si="1"/>
        <v>4.0000000000190994E-3</v>
      </c>
      <c r="P39">
        <v>70.00193520521195</v>
      </c>
      <c r="Q39">
        <v>49.92</v>
      </c>
      <c r="R39">
        <v>5.8201126814500537</v>
      </c>
      <c r="S39">
        <v>31.000600308895777</v>
      </c>
      <c r="T39">
        <v>50.001351804442244</v>
      </c>
      <c r="U39" s="156">
        <f t="shared" si="2"/>
        <v>206.74400000000003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206.74400000000003</v>
      </c>
      <c r="E40">
        <f>BAWANA!AM40</f>
        <v>0</v>
      </c>
      <c r="F40">
        <f t="shared" si="4"/>
        <v>256</v>
      </c>
      <c r="G40">
        <f t="shared" si="5"/>
        <v>206.74400000000003</v>
      </c>
      <c r="H40" s="154"/>
      <c r="I40">
        <f>BRPL_EOD!AK40+BRPL_EOD!AL40</f>
        <v>70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206.74</v>
      </c>
      <c r="O40" s="154">
        <f t="shared" si="1"/>
        <v>4.0000000000190994E-3</v>
      </c>
      <c r="P40">
        <v>70.00193520521195</v>
      </c>
      <c r="Q40">
        <v>49.92</v>
      </c>
      <c r="R40">
        <v>5.8201126814500537</v>
      </c>
      <c r="S40">
        <v>31.000600308895777</v>
      </c>
      <c r="T40">
        <v>50.001351804442244</v>
      </c>
      <c r="U40" s="156">
        <f t="shared" si="2"/>
        <v>206.74400000000003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206.74400000000003</v>
      </c>
      <c r="E41">
        <f>BAWANA!AM41</f>
        <v>0</v>
      </c>
      <c r="F41">
        <f t="shared" si="4"/>
        <v>256</v>
      </c>
      <c r="G41">
        <f t="shared" si="5"/>
        <v>206.74400000000003</v>
      </c>
      <c r="H41" s="154"/>
      <c r="I41">
        <f>BRPL_EOD!AK41+BRPL_EOD!AL41</f>
        <v>70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206.74</v>
      </c>
      <c r="O41" s="154">
        <f t="shared" si="1"/>
        <v>4.0000000000190994E-3</v>
      </c>
      <c r="P41">
        <v>70.00193520521195</v>
      </c>
      <c r="Q41">
        <v>49.92</v>
      </c>
      <c r="R41">
        <v>5.8201126814500537</v>
      </c>
      <c r="S41">
        <v>31.000600308895777</v>
      </c>
      <c r="T41">
        <v>50.001351804442244</v>
      </c>
      <c r="U41" s="156">
        <f t="shared" si="2"/>
        <v>206.74400000000003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206.74400000000003</v>
      </c>
      <c r="E42">
        <f>BAWANA!AM42</f>
        <v>0</v>
      </c>
      <c r="F42">
        <f t="shared" si="4"/>
        <v>256</v>
      </c>
      <c r="G42">
        <f t="shared" si="5"/>
        <v>206.74400000000003</v>
      </c>
      <c r="H42" s="154"/>
      <c r="I42">
        <f>BRPL_EOD!AK42+BRPL_EOD!AL42</f>
        <v>70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206.74</v>
      </c>
      <c r="O42" s="154">
        <f t="shared" si="1"/>
        <v>4.0000000000190994E-3</v>
      </c>
      <c r="P42">
        <v>70.00193520521195</v>
      </c>
      <c r="Q42">
        <v>49.92</v>
      </c>
      <c r="R42">
        <v>5.8201126814500537</v>
      </c>
      <c r="S42">
        <v>31.000600308895777</v>
      </c>
      <c r="T42">
        <v>50.001351804442244</v>
      </c>
      <c r="U42" s="156">
        <f t="shared" si="2"/>
        <v>206.74400000000003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54"/>
      <c r="I43">
        <f>BRPL_EOD!AK43+BRPL_EOD!AL43</f>
        <v>74.739999999999995</v>
      </c>
      <c r="J43">
        <f>BYPL_EOD!AK43+BYPL_EOD!AL43</f>
        <v>49.92</v>
      </c>
      <c r="K43">
        <f>MES_EOD!AK43+MES_EOD!AL43</f>
        <v>5.82</v>
      </c>
      <c r="L43">
        <f>NDMC_EOD!AK43+NDMC_EOD!AL43</f>
        <v>23.29</v>
      </c>
      <c r="M43">
        <f>TPDDL_EOD!AK43+TPDDL_EOD!AL43</f>
        <v>52.22</v>
      </c>
      <c r="N43">
        <f t="shared" si="0"/>
        <v>205.98999999999998</v>
      </c>
      <c r="O43" s="154">
        <f t="shared" si="1"/>
        <v>1.0000000000019327E-2</v>
      </c>
      <c r="P43">
        <v>74.744834105077373</v>
      </c>
      <c r="Q43">
        <v>49.92</v>
      </c>
      <c r="R43">
        <v>5.8202827182040151</v>
      </c>
      <c r="S43">
        <v>23.29150566993032</v>
      </c>
      <c r="T43">
        <v>52.223377506788317</v>
      </c>
      <c r="U43" s="156">
        <f t="shared" si="2"/>
        <v>206.00000000000006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206.74400000000003</v>
      </c>
      <c r="E44">
        <f>BAWANA!AM44</f>
        <v>0</v>
      </c>
      <c r="F44">
        <f t="shared" si="4"/>
        <v>256</v>
      </c>
      <c r="G44">
        <f t="shared" si="5"/>
        <v>206.74400000000003</v>
      </c>
      <c r="H44" s="154"/>
      <c r="I44">
        <f>BRPL_EOD!AK44+BRPL_EOD!AL44</f>
        <v>70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206.74</v>
      </c>
      <c r="O44" s="154">
        <f t="shared" si="1"/>
        <v>4.0000000000190994E-3</v>
      </c>
      <c r="P44">
        <v>70.00193520521195</v>
      </c>
      <c r="Q44">
        <v>49.92</v>
      </c>
      <c r="R44">
        <v>5.8201126814500537</v>
      </c>
      <c r="S44">
        <v>31.000600308895777</v>
      </c>
      <c r="T44">
        <v>50.001351804442244</v>
      </c>
      <c r="U44" s="156">
        <f t="shared" si="2"/>
        <v>206.74400000000003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206.74400000000003</v>
      </c>
      <c r="E45">
        <f>BAWANA!AM45</f>
        <v>0</v>
      </c>
      <c r="F45">
        <f t="shared" si="4"/>
        <v>256</v>
      </c>
      <c r="G45">
        <f t="shared" si="5"/>
        <v>206.74400000000003</v>
      </c>
      <c r="H45" s="154"/>
      <c r="I45">
        <f>BRPL_EOD!AK45+BRPL_EOD!AL45</f>
        <v>70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206.74</v>
      </c>
      <c r="O45" s="154">
        <f t="shared" si="1"/>
        <v>4.0000000000190994E-3</v>
      </c>
      <c r="P45">
        <v>70.00193520521195</v>
      </c>
      <c r="Q45">
        <v>49.92</v>
      </c>
      <c r="R45">
        <v>5.8201126814500537</v>
      </c>
      <c r="S45">
        <v>31.000600308895777</v>
      </c>
      <c r="T45">
        <v>50.001351804442244</v>
      </c>
      <c r="U45" s="156">
        <f t="shared" si="2"/>
        <v>206.74400000000003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206.74400000000003</v>
      </c>
      <c r="E46">
        <f>BAWANA!AM46</f>
        <v>0</v>
      </c>
      <c r="F46">
        <f t="shared" si="4"/>
        <v>256</v>
      </c>
      <c r="G46">
        <f t="shared" si="5"/>
        <v>206.74400000000003</v>
      </c>
      <c r="H46" s="154"/>
      <c r="I46">
        <f>BRPL_EOD!AK46+BRPL_EOD!AL46</f>
        <v>70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206.74</v>
      </c>
      <c r="O46" s="154">
        <f t="shared" si="1"/>
        <v>4.0000000000190994E-3</v>
      </c>
      <c r="P46">
        <v>70.00193520521195</v>
      </c>
      <c r="Q46">
        <v>49.92</v>
      </c>
      <c r="R46">
        <v>5.8201126814500537</v>
      </c>
      <c r="S46">
        <v>31.000600308895777</v>
      </c>
      <c r="T46">
        <v>50.001351804442244</v>
      </c>
      <c r="U46" s="156">
        <f t="shared" si="2"/>
        <v>206.74400000000003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206.74400000000003</v>
      </c>
      <c r="E47">
        <f>BAWANA!AM47</f>
        <v>0</v>
      </c>
      <c r="F47">
        <f t="shared" si="4"/>
        <v>256</v>
      </c>
      <c r="G47">
        <f t="shared" si="5"/>
        <v>206.74400000000003</v>
      </c>
      <c r="H47" s="154"/>
      <c r="I47">
        <f>BRPL_EOD!AK47+BRPL_EOD!AL47</f>
        <v>70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206.74</v>
      </c>
      <c r="O47" s="154">
        <f t="shared" si="1"/>
        <v>4.0000000000190994E-3</v>
      </c>
      <c r="P47">
        <v>70.00193520521195</v>
      </c>
      <c r="Q47">
        <v>49.92</v>
      </c>
      <c r="R47">
        <v>5.8201126814500537</v>
      </c>
      <c r="S47">
        <v>31.000600308895777</v>
      </c>
      <c r="T47">
        <v>50.001351804442244</v>
      </c>
      <c r="U47" s="156">
        <f t="shared" si="2"/>
        <v>206.74400000000003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54"/>
      <c r="I48">
        <f>BRPL_EOD!AK48+BRPL_EOD!AL48</f>
        <v>74.739999999999995</v>
      </c>
      <c r="J48">
        <f>BYPL_EOD!AK48+BYPL_EOD!AL48</f>
        <v>49.92</v>
      </c>
      <c r="K48">
        <f>MES_EOD!AK48+MES_EOD!AL48</f>
        <v>5.82</v>
      </c>
      <c r="L48">
        <f>NDMC_EOD!AK48+NDMC_EOD!AL48</f>
        <v>23.29</v>
      </c>
      <c r="M48">
        <f>TPDDL_EOD!AK48+TPDDL_EOD!AL48</f>
        <v>52.22</v>
      </c>
      <c r="N48">
        <f t="shared" si="0"/>
        <v>205.98999999999998</v>
      </c>
      <c r="O48" s="154">
        <f t="shared" si="1"/>
        <v>1.0000000000019327E-2</v>
      </c>
      <c r="P48">
        <v>74.744834105077373</v>
      </c>
      <c r="Q48">
        <v>49.92</v>
      </c>
      <c r="R48">
        <v>5.8202827182040151</v>
      </c>
      <c r="S48">
        <v>23.29150566993032</v>
      </c>
      <c r="T48">
        <v>52.223377506788317</v>
      </c>
      <c r="U48" s="156">
        <f t="shared" si="2"/>
        <v>206.00000000000006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206.74400000000003</v>
      </c>
      <c r="E49">
        <f>BAWANA!AM49</f>
        <v>0</v>
      </c>
      <c r="F49">
        <f t="shared" si="4"/>
        <v>256</v>
      </c>
      <c r="G49">
        <f t="shared" si="5"/>
        <v>206.74400000000003</v>
      </c>
      <c r="H49" s="154"/>
      <c r="I49">
        <f>BRPL_EOD!AK49+BRPL_EOD!AL49</f>
        <v>70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206.74</v>
      </c>
      <c r="O49" s="154">
        <f t="shared" si="1"/>
        <v>4.0000000000190994E-3</v>
      </c>
      <c r="P49">
        <v>70.00193520521195</v>
      </c>
      <c r="Q49">
        <v>49.92</v>
      </c>
      <c r="R49">
        <v>5.8201126814500537</v>
      </c>
      <c r="S49">
        <v>31.000600308895777</v>
      </c>
      <c r="T49">
        <v>50.001351804442244</v>
      </c>
      <c r="U49" s="156">
        <f t="shared" si="2"/>
        <v>206.74400000000003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206.74400000000003</v>
      </c>
      <c r="E50">
        <f>BAWANA!AM50</f>
        <v>0</v>
      </c>
      <c r="F50">
        <f t="shared" si="4"/>
        <v>256</v>
      </c>
      <c r="G50">
        <f t="shared" si="5"/>
        <v>206.74400000000003</v>
      </c>
      <c r="H50" s="154"/>
      <c r="I50">
        <f>BRPL_EOD!AK50+BRPL_EOD!AL50</f>
        <v>70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206.74</v>
      </c>
      <c r="O50" s="154">
        <f t="shared" si="1"/>
        <v>4.0000000000190994E-3</v>
      </c>
      <c r="P50">
        <v>70.00193520521195</v>
      </c>
      <c r="Q50">
        <v>49.92</v>
      </c>
      <c r="R50">
        <v>5.8201126814500537</v>
      </c>
      <c r="S50">
        <v>31.000600308895777</v>
      </c>
      <c r="T50">
        <v>50.001351804442244</v>
      </c>
      <c r="U50" s="156">
        <f t="shared" si="2"/>
        <v>206.74400000000003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206.74400000000003</v>
      </c>
      <c r="E51">
        <f>BAWANA!AM51</f>
        <v>0</v>
      </c>
      <c r="F51">
        <f t="shared" si="4"/>
        <v>256</v>
      </c>
      <c r="G51">
        <f t="shared" si="5"/>
        <v>206.74400000000003</v>
      </c>
      <c r="H51" s="154"/>
      <c r="I51">
        <f>BRPL_EOD!AK51+BRPL_EOD!AL51</f>
        <v>70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50</v>
      </c>
      <c r="N51">
        <f t="shared" si="0"/>
        <v>206.74</v>
      </c>
      <c r="O51" s="154">
        <f t="shared" si="1"/>
        <v>4.0000000000190994E-3</v>
      </c>
      <c r="P51">
        <v>70.00193520521195</v>
      </c>
      <c r="Q51">
        <v>49.92</v>
      </c>
      <c r="R51">
        <v>5.8201126814500537</v>
      </c>
      <c r="S51">
        <v>31.000600308895777</v>
      </c>
      <c r="T51">
        <v>50.001351804442244</v>
      </c>
      <c r="U51" s="156">
        <f t="shared" si="2"/>
        <v>206.74400000000003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206.74400000000003</v>
      </c>
      <c r="E52">
        <f>BAWANA!AM52</f>
        <v>0</v>
      </c>
      <c r="F52">
        <f t="shared" si="4"/>
        <v>256</v>
      </c>
      <c r="G52">
        <f t="shared" si="5"/>
        <v>206.74400000000003</v>
      </c>
      <c r="H52" s="154"/>
      <c r="I52">
        <f>BRPL_EOD!AK52+BRPL_EOD!AL52</f>
        <v>70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206.74</v>
      </c>
      <c r="O52" s="154">
        <f t="shared" si="1"/>
        <v>4.0000000000190994E-3</v>
      </c>
      <c r="P52">
        <v>70.00193520521195</v>
      </c>
      <c r="Q52">
        <v>49.92</v>
      </c>
      <c r="R52">
        <v>5.8201126814500537</v>
      </c>
      <c r="S52">
        <v>31.000600308895777</v>
      </c>
      <c r="T52">
        <v>50.001351804442244</v>
      </c>
      <c r="U52" s="156">
        <f t="shared" si="2"/>
        <v>206.74400000000003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74.739999999999995</v>
      </c>
      <c r="J53">
        <f>BYPL_EOD!AK53+BYPL_EOD!AL53</f>
        <v>49.92</v>
      </c>
      <c r="K53">
        <f>MES_EOD!AK53+MES_EOD!AL53</f>
        <v>5.82</v>
      </c>
      <c r="L53">
        <f>NDMC_EOD!AK53+NDMC_EOD!AL53</f>
        <v>23.29</v>
      </c>
      <c r="M53">
        <f>TPDDL_EOD!AK53+TPDDL_EOD!AL53</f>
        <v>52.22</v>
      </c>
      <c r="N53">
        <f t="shared" si="0"/>
        <v>205.98999999999998</v>
      </c>
      <c r="O53" s="154">
        <f t="shared" si="1"/>
        <v>1.0000000000019327E-2</v>
      </c>
      <c r="P53">
        <v>74.744834105077373</v>
      </c>
      <c r="Q53">
        <v>49.92</v>
      </c>
      <c r="R53">
        <v>5.8202827182040151</v>
      </c>
      <c r="S53">
        <v>23.29150566993032</v>
      </c>
      <c r="T53">
        <v>52.223377506788317</v>
      </c>
      <c r="U53" s="156">
        <f t="shared" si="2"/>
        <v>206.00000000000006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206.74400000000003</v>
      </c>
      <c r="E54">
        <f>BAWANA!AM54</f>
        <v>0</v>
      </c>
      <c r="F54">
        <f t="shared" si="4"/>
        <v>256</v>
      </c>
      <c r="G54">
        <f t="shared" si="5"/>
        <v>206.74400000000003</v>
      </c>
      <c r="H54" s="154"/>
      <c r="I54">
        <f>BRPL_EOD!AK54+BRPL_EOD!AL54</f>
        <v>70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206.74</v>
      </c>
      <c r="O54" s="154">
        <f t="shared" si="1"/>
        <v>4.0000000000190994E-3</v>
      </c>
      <c r="P54">
        <v>70.00193520521195</v>
      </c>
      <c r="Q54">
        <v>49.92</v>
      </c>
      <c r="R54">
        <v>5.8201126814500537</v>
      </c>
      <c r="S54">
        <v>31.000600308895777</v>
      </c>
      <c r="T54">
        <v>50.001351804442244</v>
      </c>
      <c r="U54" s="156">
        <f t="shared" si="2"/>
        <v>206.74400000000003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206.74400000000003</v>
      </c>
      <c r="E55">
        <f>BAWANA!AM55</f>
        <v>0</v>
      </c>
      <c r="F55">
        <f t="shared" si="4"/>
        <v>256</v>
      </c>
      <c r="G55">
        <f t="shared" si="5"/>
        <v>206.74400000000003</v>
      </c>
      <c r="H55" s="154"/>
      <c r="I55">
        <f>BRPL_EOD!AK55+BRPL_EOD!AL55</f>
        <v>70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206.74</v>
      </c>
      <c r="O55" s="154">
        <f t="shared" si="1"/>
        <v>4.0000000000190994E-3</v>
      </c>
      <c r="P55">
        <v>70.00193520521195</v>
      </c>
      <c r="Q55">
        <v>49.92</v>
      </c>
      <c r="R55">
        <v>5.8201126814500537</v>
      </c>
      <c r="S55">
        <v>31.000600308895777</v>
      </c>
      <c r="T55">
        <v>50.001351804442244</v>
      </c>
      <c r="U55" s="156">
        <f t="shared" si="2"/>
        <v>206.74400000000003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206.74400000000003</v>
      </c>
      <c r="E56">
        <f>BAWANA!AM56</f>
        <v>0</v>
      </c>
      <c r="F56">
        <f t="shared" si="4"/>
        <v>256</v>
      </c>
      <c r="G56">
        <f t="shared" si="5"/>
        <v>206.74400000000003</v>
      </c>
      <c r="H56" s="154"/>
      <c r="I56">
        <f>BRPL_EOD!AK56+BRPL_EOD!AL56</f>
        <v>70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206.74</v>
      </c>
      <c r="O56" s="154">
        <f t="shared" si="1"/>
        <v>4.0000000000190994E-3</v>
      </c>
      <c r="P56">
        <v>70.00193520521195</v>
      </c>
      <c r="Q56">
        <v>49.92</v>
      </c>
      <c r="R56">
        <v>5.8201126814500537</v>
      </c>
      <c r="S56">
        <v>31.000600308895777</v>
      </c>
      <c r="T56">
        <v>50.001351804442244</v>
      </c>
      <c r="U56" s="156">
        <f t="shared" si="2"/>
        <v>206.74400000000003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206.74400000000003</v>
      </c>
      <c r="E57">
        <f>BAWANA!AM57</f>
        <v>0</v>
      </c>
      <c r="F57">
        <f t="shared" si="4"/>
        <v>256</v>
      </c>
      <c r="G57">
        <f t="shared" si="5"/>
        <v>206.74400000000003</v>
      </c>
      <c r="H57" s="154"/>
      <c r="I57">
        <f>BRPL_EOD!AK57+BRPL_EOD!AL57</f>
        <v>70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206.74</v>
      </c>
      <c r="O57" s="154">
        <f t="shared" si="1"/>
        <v>4.0000000000190994E-3</v>
      </c>
      <c r="P57">
        <v>70.00193520521195</v>
      </c>
      <c r="Q57">
        <v>49.92</v>
      </c>
      <c r="R57">
        <v>5.8201126814500537</v>
      </c>
      <c r="S57">
        <v>31.000600308895777</v>
      </c>
      <c r="T57">
        <v>50.001351804442244</v>
      </c>
      <c r="U57" s="156">
        <f t="shared" si="2"/>
        <v>206.74400000000003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74.739999999999995</v>
      </c>
      <c r="J58">
        <f>BYPL_EOD!AK58+BYPL_EOD!AL58</f>
        <v>49.92</v>
      </c>
      <c r="K58">
        <f>MES_EOD!AK58+MES_EOD!AL58</f>
        <v>5.82</v>
      </c>
      <c r="L58">
        <f>NDMC_EOD!AK58+NDMC_EOD!AL58</f>
        <v>23.29</v>
      </c>
      <c r="M58">
        <f>TPDDL_EOD!AK58+TPDDL_EOD!AL58</f>
        <v>52.22</v>
      </c>
      <c r="N58">
        <f t="shared" si="0"/>
        <v>205.98999999999998</v>
      </c>
      <c r="O58" s="154">
        <f t="shared" si="1"/>
        <v>1.0000000000019327E-2</v>
      </c>
      <c r="P58">
        <v>74.744834105077373</v>
      </c>
      <c r="Q58">
        <v>49.92</v>
      </c>
      <c r="R58">
        <v>5.8202827182040151</v>
      </c>
      <c r="S58">
        <v>23.29150566993032</v>
      </c>
      <c r="T58">
        <v>52.223377506788317</v>
      </c>
      <c r="U58" s="156">
        <f t="shared" si="2"/>
        <v>206.00000000000006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-8</v>
      </c>
      <c r="E59">
        <f>BAWANA!AM59</f>
        <v>0</v>
      </c>
      <c r="F59">
        <f t="shared" si="4"/>
        <v>256</v>
      </c>
      <c r="G59">
        <f t="shared" si="5"/>
        <v>-8</v>
      </c>
      <c r="H59" s="154"/>
      <c r="I59">
        <f>BRPL_EOD!AK59+BRPL_EOD!AL59</f>
        <v>-3.11</v>
      </c>
      <c r="J59">
        <f>BYPL_EOD!AK59+BYPL_EOD!AL59</f>
        <v>-1.56</v>
      </c>
      <c r="K59">
        <f>MES_EOD!AK59+MES_EOD!AL59</f>
        <v>-0.18</v>
      </c>
      <c r="L59">
        <f>NDMC_EOD!AK59+NDMC_EOD!AL59</f>
        <v>-0.97</v>
      </c>
      <c r="M59">
        <f>TPDDL_EOD!AK59+TPDDL_EOD!AL59</f>
        <v>-2.1800000000000002</v>
      </c>
      <c r="N59">
        <f t="shared" si="0"/>
        <v>-8</v>
      </c>
      <c r="O59" s="154">
        <f t="shared" si="1"/>
        <v>0</v>
      </c>
      <c r="P59">
        <v>-3.11</v>
      </c>
      <c r="Q59">
        <v>-1.56</v>
      </c>
      <c r="R59">
        <v>-0.18</v>
      </c>
      <c r="S59">
        <v>-0.97</v>
      </c>
      <c r="T59">
        <v>-2.1800000000000002</v>
      </c>
      <c r="U59" s="156">
        <f t="shared" si="2"/>
        <v>-8</v>
      </c>
      <c r="V59" s="154">
        <f t="shared" si="3"/>
        <v>0</v>
      </c>
      <c r="Y59">
        <f>BAWANA!AW59+BAWANA!AX59</f>
        <v>-1</v>
      </c>
      <c r="Z59">
        <f>BAWANA!BD59+BAWANA!BE59</f>
        <v>-1</v>
      </c>
      <c r="AA59">
        <f>BAWANA!X59+BAWANA!Y59</f>
        <v>-1</v>
      </c>
      <c r="AB59">
        <f>BAWANA!AE59+BAWANA!AF59</f>
        <v>-1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32</v>
      </c>
      <c r="E60">
        <f>BAWANA!AM60</f>
        <v>0</v>
      </c>
      <c r="F60">
        <f t="shared" si="4"/>
        <v>256</v>
      </c>
      <c r="G60">
        <f t="shared" si="5"/>
        <v>32</v>
      </c>
      <c r="H60" s="154"/>
      <c r="I60">
        <f>BRPL_EOD!AK60+BRPL_EOD!AL60</f>
        <v>-3.11</v>
      </c>
      <c r="J60">
        <f>BYPL_EOD!AK60+BYPL_EOD!AL60</f>
        <v>-1.56</v>
      </c>
      <c r="K60">
        <f>MES_EOD!AK60+MES_EOD!AL60</f>
        <v>-0.18</v>
      </c>
      <c r="L60">
        <f>NDMC_EOD!AK60+NDMC_EOD!AL60</f>
        <v>-0.97</v>
      </c>
      <c r="M60">
        <f>TPDDL_EOD!AK60+TPDDL_EOD!AL60</f>
        <v>-2.1800000000000002</v>
      </c>
      <c r="N60">
        <f t="shared" si="0"/>
        <v>-8</v>
      </c>
      <c r="O60" s="154">
        <f t="shared" si="1"/>
        <v>40</v>
      </c>
      <c r="P60">
        <v>12.44</v>
      </c>
      <c r="Q60">
        <v>6.24</v>
      </c>
      <c r="R60">
        <v>0.72</v>
      </c>
      <c r="S60">
        <v>3.88</v>
      </c>
      <c r="T60">
        <v>8.7200000000000006</v>
      </c>
      <c r="U60" s="156">
        <f t="shared" si="2"/>
        <v>32</v>
      </c>
      <c r="V60" s="154">
        <f t="shared" si="3"/>
        <v>0</v>
      </c>
      <c r="Y60">
        <f>BAWANA!AW60+BAWANA!AX60</f>
        <v>-1</v>
      </c>
      <c r="Z60">
        <f>BAWANA!BD60+BAWANA!BE60</f>
        <v>-1</v>
      </c>
      <c r="AA60">
        <f>BAWANA!X60+BAWANA!Y60</f>
        <v>-1</v>
      </c>
      <c r="AB60">
        <f>BAWANA!AE60+BAWANA!AF60</f>
        <v>-1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32</v>
      </c>
      <c r="E61">
        <f>BAWANA!AM61</f>
        <v>0</v>
      </c>
      <c r="F61">
        <f t="shared" si="4"/>
        <v>256</v>
      </c>
      <c r="G61">
        <f t="shared" si="5"/>
        <v>32</v>
      </c>
      <c r="H61" s="154"/>
      <c r="I61">
        <f>BRPL_EOD!AK61+BRPL_EOD!AL61</f>
        <v>70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206.74</v>
      </c>
      <c r="O61" s="154">
        <f t="shared" si="1"/>
        <v>-174.74</v>
      </c>
      <c r="P61">
        <v>10.834865047886233</v>
      </c>
      <c r="Q61">
        <v>7.7268066170068721</v>
      </c>
      <c r="R61">
        <v>0.90084163683854079</v>
      </c>
      <c r="S61">
        <v>4.7982973783496163</v>
      </c>
      <c r="T61">
        <v>7.7391893199187436</v>
      </c>
      <c r="U61" s="156">
        <f t="shared" si="2"/>
        <v>32.000000000000007</v>
      </c>
      <c r="V61" s="154">
        <f t="shared" si="3"/>
        <v>0</v>
      </c>
      <c r="Y61">
        <f>BAWANA!AW61+BAWANA!AX61</f>
        <v>-1</v>
      </c>
      <c r="Z61">
        <f>BAWANA!BD61+BAWANA!BE61</f>
        <v>-1</v>
      </c>
      <c r="AA61">
        <f>BAWANA!X61+BAWANA!Y61</f>
        <v>-1</v>
      </c>
      <c r="AB61">
        <f>BAWANA!AE61+BAWANA!AF61</f>
        <v>-1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32</v>
      </c>
      <c r="E62">
        <f>BAWANA!AM62</f>
        <v>0</v>
      </c>
      <c r="F62">
        <f t="shared" si="4"/>
        <v>256</v>
      </c>
      <c r="G62">
        <f t="shared" si="5"/>
        <v>32</v>
      </c>
      <c r="H62" s="154"/>
      <c r="I62">
        <f>BRPL_EOD!AK62+BRPL_EOD!AL62</f>
        <v>70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206.74</v>
      </c>
      <c r="O62" s="154">
        <f t="shared" si="1"/>
        <v>-174.74</v>
      </c>
      <c r="P62">
        <v>10.834865047886233</v>
      </c>
      <c r="Q62">
        <v>7.7268066170068721</v>
      </c>
      <c r="R62">
        <v>0.90084163683854079</v>
      </c>
      <c r="S62">
        <v>4.7982973783496163</v>
      </c>
      <c r="T62">
        <v>7.7391893199187436</v>
      </c>
      <c r="U62" s="156">
        <f t="shared" si="2"/>
        <v>32.000000000000007</v>
      </c>
      <c r="V62" s="154">
        <f t="shared" si="3"/>
        <v>0</v>
      </c>
      <c r="Y62">
        <f>BAWANA!AW62+BAWANA!AX62</f>
        <v>-1</v>
      </c>
      <c r="Z62">
        <f>BAWANA!BD62+BAWANA!BE62</f>
        <v>-1</v>
      </c>
      <c r="AA62">
        <f>BAWANA!X62+BAWANA!Y62</f>
        <v>-1</v>
      </c>
      <c r="AB62">
        <f>BAWANA!AE62+BAWANA!AF62</f>
        <v>-1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32</v>
      </c>
      <c r="E63">
        <f>BAWANA!AM63</f>
        <v>0</v>
      </c>
      <c r="F63">
        <f t="shared" si="4"/>
        <v>256</v>
      </c>
      <c r="G63">
        <f t="shared" si="5"/>
        <v>32</v>
      </c>
      <c r="H63" s="154"/>
      <c r="I63">
        <f>BRPL_EOD!AK63+BRPL_EOD!AL63</f>
        <v>-3.11</v>
      </c>
      <c r="J63">
        <f>BYPL_EOD!AK63+BYPL_EOD!AL63</f>
        <v>-1.56</v>
      </c>
      <c r="K63">
        <f>MES_EOD!AK63+MES_EOD!AL63</f>
        <v>-0.18</v>
      </c>
      <c r="L63">
        <f>NDMC_EOD!AK63+NDMC_EOD!AL63</f>
        <v>-0.97</v>
      </c>
      <c r="M63">
        <f>TPDDL_EOD!AK63+TPDDL_EOD!AL63</f>
        <v>-2.1800000000000002</v>
      </c>
      <c r="N63">
        <f t="shared" si="0"/>
        <v>-8</v>
      </c>
      <c r="O63" s="154">
        <f t="shared" si="1"/>
        <v>40</v>
      </c>
      <c r="P63">
        <v>12.44</v>
      </c>
      <c r="Q63">
        <v>6.24</v>
      </c>
      <c r="R63">
        <v>0.72</v>
      </c>
      <c r="S63">
        <v>3.88</v>
      </c>
      <c r="T63">
        <v>8.7200000000000006</v>
      </c>
      <c r="U63" s="156">
        <f t="shared" si="2"/>
        <v>32</v>
      </c>
      <c r="V63" s="154">
        <f t="shared" si="3"/>
        <v>0</v>
      </c>
      <c r="Y63">
        <f>BAWANA!AW63+BAWANA!AX63</f>
        <v>-1</v>
      </c>
      <c r="Z63">
        <f>BAWANA!BD63+BAWANA!BE63</f>
        <v>-1</v>
      </c>
      <c r="AA63">
        <f>BAWANA!X63+BAWANA!Y63</f>
        <v>-1</v>
      </c>
      <c r="AB63">
        <f>BAWANA!AE63+BAWANA!AF63</f>
        <v>-1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32</v>
      </c>
      <c r="E64">
        <f>BAWANA!AM64</f>
        <v>0</v>
      </c>
      <c r="F64">
        <f t="shared" si="4"/>
        <v>256</v>
      </c>
      <c r="G64">
        <f t="shared" si="5"/>
        <v>32</v>
      </c>
      <c r="H64" s="154"/>
      <c r="I64">
        <f>BRPL_EOD!AK64+BRPL_EOD!AL64</f>
        <v>-3.11</v>
      </c>
      <c r="J64">
        <f>BYPL_EOD!AK64+BYPL_EOD!AL64</f>
        <v>-1.56</v>
      </c>
      <c r="K64">
        <f>MES_EOD!AK64+MES_EOD!AL64</f>
        <v>-0.18</v>
      </c>
      <c r="L64">
        <f>NDMC_EOD!AK64+NDMC_EOD!AL64</f>
        <v>-0.97</v>
      </c>
      <c r="M64">
        <f>TPDDL_EOD!AK64+TPDDL_EOD!AL64</f>
        <v>-2.1800000000000002</v>
      </c>
      <c r="N64">
        <f t="shared" si="0"/>
        <v>-8</v>
      </c>
      <c r="O64" s="154">
        <f t="shared" si="1"/>
        <v>40</v>
      </c>
      <c r="P64">
        <v>12.44</v>
      </c>
      <c r="Q64">
        <v>6.24</v>
      </c>
      <c r="R64">
        <v>0.72</v>
      </c>
      <c r="S64">
        <v>3.88</v>
      </c>
      <c r="T64">
        <v>8.7200000000000006</v>
      </c>
      <c r="U64" s="156">
        <f t="shared" si="2"/>
        <v>32</v>
      </c>
      <c r="V64" s="154">
        <f t="shared" si="3"/>
        <v>0</v>
      </c>
      <c r="Y64">
        <f>BAWANA!AW64+BAWANA!AX64</f>
        <v>-1</v>
      </c>
      <c r="Z64">
        <f>BAWANA!BD64+BAWANA!BE64</f>
        <v>-1</v>
      </c>
      <c r="AA64">
        <f>BAWANA!X64+BAWANA!Y64</f>
        <v>-1</v>
      </c>
      <c r="AB64">
        <f>BAWANA!AE64+BAWANA!AF64</f>
        <v>-1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56</v>
      </c>
      <c r="E65">
        <f>BAWANA!AM65</f>
        <v>0</v>
      </c>
      <c r="F65">
        <f t="shared" si="4"/>
        <v>256</v>
      </c>
      <c r="G65">
        <f t="shared" si="5"/>
        <v>56</v>
      </c>
      <c r="H65" s="154"/>
      <c r="I65">
        <f>BRPL_EOD!AK65+BRPL_EOD!AL65</f>
        <v>21.79</v>
      </c>
      <c r="J65">
        <f>BYPL_EOD!AK65+BYPL_EOD!AL65</f>
        <v>10.92</v>
      </c>
      <c r="K65">
        <f>MES_EOD!AK65+MES_EOD!AL65</f>
        <v>1.27</v>
      </c>
      <c r="L65">
        <f>NDMC_EOD!AK65+NDMC_EOD!AL65</f>
        <v>6.79</v>
      </c>
      <c r="M65">
        <f>TPDDL_EOD!AK65+TPDDL_EOD!AL65</f>
        <v>15.23</v>
      </c>
      <c r="N65">
        <f t="shared" si="0"/>
        <v>56</v>
      </c>
      <c r="O65" s="154">
        <f t="shared" si="1"/>
        <v>0</v>
      </c>
      <c r="P65">
        <v>21.79</v>
      </c>
      <c r="Q65">
        <v>10.92</v>
      </c>
      <c r="R65">
        <v>1.27</v>
      </c>
      <c r="S65">
        <v>6.79</v>
      </c>
      <c r="T65">
        <v>15.23</v>
      </c>
      <c r="U65" s="156">
        <f t="shared" si="2"/>
        <v>56</v>
      </c>
      <c r="V65" s="154">
        <f t="shared" si="3"/>
        <v>0</v>
      </c>
      <c r="Y65">
        <f>BAWANA!AW65+BAWANA!AX65</f>
        <v>7</v>
      </c>
      <c r="Z65">
        <f>BAWANA!BD65+BAWANA!BE65</f>
        <v>7</v>
      </c>
      <c r="AA65">
        <f>BAWANA!X65+BAWANA!Y65</f>
        <v>7</v>
      </c>
      <c r="AB65">
        <f>BAWANA!AE65+BAWANA!AF65</f>
        <v>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160</v>
      </c>
      <c r="E66">
        <f>BAWANA!AM66</f>
        <v>0</v>
      </c>
      <c r="F66">
        <f t="shared" si="4"/>
        <v>256</v>
      </c>
      <c r="G66">
        <f t="shared" si="5"/>
        <v>160</v>
      </c>
      <c r="H66" s="154"/>
      <c r="I66">
        <f>BRPL_EOD!AK66+BRPL_EOD!AL66</f>
        <v>62.26</v>
      </c>
      <c r="J66">
        <f>BYPL_EOD!AK66+BYPL_EOD!AL66</f>
        <v>31.2</v>
      </c>
      <c r="K66">
        <f>MES_EOD!AK66+MES_EOD!AL66</f>
        <v>3.64</v>
      </c>
      <c r="L66">
        <f>NDMC_EOD!AK66+NDMC_EOD!AL66</f>
        <v>19.399999999999999</v>
      </c>
      <c r="M66">
        <f>TPDDL_EOD!AK66+TPDDL_EOD!AL66</f>
        <v>43.5</v>
      </c>
      <c r="N66">
        <f t="shared" si="0"/>
        <v>160</v>
      </c>
      <c r="O66" s="154">
        <f t="shared" si="1"/>
        <v>0</v>
      </c>
      <c r="P66">
        <v>62.26</v>
      </c>
      <c r="Q66">
        <v>31.2</v>
      </c>
      <c r="R66">
        <v>3.64</v>
      </c>
      <c r="S66">
        <v>19.399999999999999</v>
      </c>
      <c r="T66">
        <v>43.5</v>
      </c>
      <c r="U66" s="156">
        <f t="shared" si="2"/>
        <v>160</v>
      </c>
      <c r="V66" s="154">
        <f t="shared" si="3"/>
        <v>0</v>
      </c>
      <c r="Y66">
        <f>BAWANA!AW66+BAWANA!AX66</f>
        <v>20</v>
      </c>
      <c r="Z66">
        <f>BAWANA!BD66+BAWANA!BE66</f>
        <v>20</v>
      </c>
      <c r="AA66">
        <f>BAWANA!X66+BAWANA!Y66</f>
        <v>20</v>
      </c>
      <c r="AB66">
        <f>BAWANA!AE66+BAWANA!AF66</f>
        <v>20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206.74400000000003</v>
      </c>
      <c r="E67">
        <f>BAWANA!AM67</f>
        <v>0</v>
      </c>
      <c r="F67">
        <f t="shared" si="4"/>
        <v>256</v>
      </c>
      <c r="G67">
        <f t="shared" si="5"/>
        <v>206.74400000000003</v>
      </c>
      <c r="H67" s="154"/>
      <c r="I67">
        <f>BRPL_EOD!AK67+BRPL_EOD!AL67</f>
        <v>70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206.74</v>
      </c>
      <c r="O67" s="154">
        <f t="shared" ref="O67:O98" si="8">G67-N67</f>
        <v>4.0000000000190994E-3</v>
      </c>
      <c r="P67">
        <v>70.00193520521195</v>
      </c>
      <c r="Q67">
        <v>49.92</v>
      </c>
      <c r="R67">
        <v>5.8201126814500537</v>
      </c>
      <c r="S67">
        <v>31.000600308895777</v>
      </c>
      <c r="T67">
        <v>50.001351804442244</v>
      </c>
      <c r="U67" s="156">
        <f t="shared" ref="U67:U98" si="9">SUM(P67:T67)</f>
        <v>206.74400000000003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185.744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185.744</v>
      </c>
      <c r="H68" s="154"/>
      <c r="I68">
        <f>BRPL_EOD!AK68+BRPL_EOD!AL68</f>
        <v>70</v>
      </c>
      <c r="J68">
        <f>BYPL_EOD!AK68+BYPL_EOD!AL68</f>
        <v>49.92</v>
      </c>
      <c r="K68">
        <f>MES_EOD!AK68+MES_EOD!AL68</f>
        <v>5.82</v>
      </c>
      <c r="L68">
        <f>NDMC_EOD!AK68+NDMC_EOD!AL68</f>
        <v>10</v>
      </c>
      <c r="M68">
        <f>TPDDL_EOD!AK68+TPDDL_EOD!AL68</f>
        <v>50</v>
      </c>
      <c r="N68">
        <f t="shared" si="7"/>
        <v>185.74</v>
      </c>
      <c r="O68" s="154">
        <f t="shared" si="8"/>
        <v>3.9999999999906777E-3</v>
      </c>
      <c r="P68">
        <v>70.001960717584623</v>
      </c>
      <c r="Q68">
        <v>49.92</v>
      </c>
      <c r="R68">
        <v>5.8201253957915275</v>
      </c>
      <c r="S68">
        <v>10.00053716157686</v>
      </c>
      <c r="T68">
        <v>50.001376725046974</v>
      </c>
      <c r="U68" s="156">
        <f t="shared" si="9"/>
        <v>185.744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206.74400000000003</v>
      </c>
      <c r="E69">
        <f>BAWANA!AM69</f>
        <v>0</v>
      </c>
      <c r="F69">
        <f t="shared" si="11"/>
        <v>256</v>
      </c>
      <c r="G69">
        <f t="shared" si="12"/>
        <v>206.74400000000003</v>
      </c>
      <c r="H69" s="154"/>
      <c r="I69">
        <f>BRPL_EOD!AK69+BRPL_EOD!AL69</f>
        <v>70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206.74</v>
      </c>
      <c r="O69" s="154">
        <f t="shared" si="8"/>
        <v>4.0000000000190994E-3</v>
      </c>
      <c r="P69">
        <v>70.00193520521195</v>
      </c>
      <c r="Q69">
        <v>49.92</v>
      </c>
      <c r="R69">
        <v>5.8201126814500537</v>
      </c>
      <c r="S69">
        <v>31.000600308895777</v>
      </c>
      <c r="T69">
        <v>50.001351804442244</v>
      </c>
      <c r="U69" s="156">
        <f t="shared" si="9"/>
        <v>206.74400000000003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206.74400000000003</v>
      </c>
      <c r="E70">
        <f>BAWANA!AM70</f>
        <v>0</v>
      </c>
      <c r="F70">
        <f t="shared" si="11"/>
        <v>256</v>
      </c>
      <c r="G70">
        <f t="shared" si="12"/>
        <v>206.74400000000003</v>
      </c>
      <c r="H70" s="154"/>
      <c r="I70">
        <f>BRPL_EOD!AK70+BRPL_EOD!AL70</f>
        <v>70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206.74</v>
      </c>
      <c r="O70" s="154">
        <f t="shared" si="8"/>
        <v>4.0000000000190994E-3</v>
      </c>
      <c r="P70">
        <v>70.00193520521195</v>
      </c>
      <c r="Q70">
        <v>49.92</v>
      </c>
      <c r="R70">
        <v>5.8201126814500537</v>
      </c>
      <c r="S70">
        <v>31.000600308895777</v>
      </c>
      <c r="T70">
        <v>50.001351804442244</v>
      </c>
      <c r="U70" s="156">
        <f t="shared" si="9"/>
        <v>206.74400000000003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206.74400000000003</v>
      </c>
      <c r="E71">
        <f>BAWANA!AM71</f>
        <v>0</v>
      </c>
      <c r="F71">
        <f t="shared" si="11"/>
        <v>256</v>
      </c>
      <c r="G71">
        <f t="shared" si="12"/>
        <v>206.74400000000003</v>
      </c>
      <c r="H71" s="154"/>
      <c r="I71">
        <f>BRPL_EOD!AK71+BRPL_EOD!AL71</f>
        <v>70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206.74</v>
      </c>
      <c r="O71" s="154">
        <f t="shared" si="8"/>
        <v>4.0000000000190994E-3</v>
      </c>
      <c r="P71">
        <v>70.00193520521195</v>
      </c>
      <c r="Q71">
        <v>49.92</v>
      </c>
      <c r="R71">
        <v>5.8201126814500537</v>
      </c>
      <c r="S71">
        <v>31.000600308895777</v>
      </c>
      <c r="T71">
        <v>50.001351804442244</v>
      </c>
      <c r="U71" s="156">
        <f t="shared" si="9"/>
        <v>206.74400000000003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206.74400000000003</v>
      </c>
      <c r="E72">
        <f>BAWANA!AM72</f>
        <v>0</v>
      </c>
      <c r="F72">
        <f t="shared" si="11"/>
        <v>256</v>
      </c>
      <c r="G72">
        <f t="shared" si="12"/>
        <v>206.74400000000003</v>
      </c>
      <c r="H72" s="154"/>
      <c r="I72">
        <f>BRPL_EOD!AK72+BRPL_EOD!AL72</f>
        <v>70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206.74</v>
      </c>
      <c r="O72" s="154">
        <f t="shared" si="8"/>
        <v>4.0000000000190994E-3</v>
      </c>
      <c r="P72">
        <v>70.00193520521195</v>
      </c>
      <c r="Q72">
        <v>49.92</v>
      </c>
      <c r="R72">
        <v>5.8201126814500537</v>
      </c>
      <c r="S72">
        <v>31.000600308895777</v>
      </c>
      <c r="T72">
        <v>50.001351804442244</v>
      </c>
      <c r="U72" s="156">
        <f t="shared" si="9"/>
        <v>206.74400000000003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54"/>
      <c r="I73">
        <f>BRPL_EOD!AK73+BRPL_EOD!AL73</f>
        <v>74.739999999999995</v>
      </c>
      <c r="J73">
        <f>BYPL_EOD!AK73+BYPL_EOD!AL73</f>
        <v>49.92</v>
      </c>
      <c r="K73">
        <f>MES_EOD!AK73+MES_EOD!AL73</f>
        <v>5.82</v>
      </c>
      <c r="L73">
        <f>NDMC_EOD!AK73+NDMC_EOD!AL73</f>
        <v>23.29</v>
      </c>
      <c r="M73">
        <f>TPDDL_EOD!AK73+TPDDL_EOD!AL73</f>
        <v>52.22</v>
      </c>
      <c r="N73">
        <f t="shared" si="7"/>
        <v>205.98999999999998</v>
      </c>
      <c r="O73" s="154">
        <f t="shared" si="8"/>
        <v>1.0000000000019327E-2</v>
      </c>
      <c r="P73">
        <v>74.744834105077373</v>
      </c>
      <c r="Q73">
        <v>49.92</v>
      </c>
      <c r="R73">
        <v>5.8202827182040151</v>
      </c>
      <c r="S73">
        <v>23.29150566993032</v>
      </c>
      <c r="T73">
        <v>52.223377506788317</v>
      </c>
      <c r="U73" s="156">
        <f t="shared" si="9"/>
        <v>206.00000000000006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206.74400000000003</v>
      </c>
      <c r="E74">
        <f>BAWANA!AM74</f>
        <v>0</v>
      </c>
      <c r="F74">
        <f t="shared" si="11"/>
        <v>256</v>
      </c>
      <c r="G74">
        <f t="shared" si="12"/>
        <v>206.74400000000003</v>
      </c>
      <c r="H74" s="154"/>
      <c r="I74">
        <f>BRPL_EOD!AK74+BRPL_EOD!AL74</f>
        <v>70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206.74</v>
      </c>
      <c r="O74" s="154">
        <f t="shared" si="8"/>
        <v>4.0000000000190994E-3</v>
      </c>
      <c r="P74">
        <v>70.00193520521195</v>
      </c>
      <c r="Q74">
        <v>49.92</v>
      </c>
      <c r="R74">
        <v>5.8201126814500537</v>
      </c>
      <c r="S74">
        <v>31.000600308895777</v>
      </c>
      <c r="T74">
        <v>50.001351804442244</v>
      </c>
      <c r="U74" s="156">
        <f t="shared" si="9"/>
        <v>206.74400000000003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206.74400000000003</v>
      </c>
      <c r="E75">
        <f>BAWANA!AM75</f>
        <v>0</v>
      </c>
      <c r="F75">
        <f t="shared" si="11"/>
        <v>256</v>
      </c>
      <c r="G75">
        <f t="shared" si="12"/>
        <v>206.74400000000003</v>
      </c>
      <c r="H75" s="154"/>
      <c r="I75">
        <f>BRPL_EOD!AK75+BRPL_EOD!AL75</f>
        <v>70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50</v>
      </c>
      <c r="N75">
        <f t="shared" si="7"/>
        <v>206.74</v>
      </c>
      <c r="O75" s="154">
        <f t="shared" si="8"/>
        <v>4.0000000000190994E-3</v>
      </c>
      <c r="P75">
        <v>70.00193520521195</v>
      </c>
      <c r="Q75">
        <v>49.92</v>
      </c>
      <c r="R75">
        <v>5.8201126814500537</v>
      </c>
      <c r="S75">
        <v>31.000600308895777</v>
      </c>
      <c r="T75">
        <v>50.001351804442244</v>
      </c>
      <c r="U75" s="156">
        <f t="shared" si="9"/>
        <v>206.74400000000003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226.34399999999999</v>
      </c>
      <c r="E76">
        <f>BAWANA!AM76</f>
        <v>0</v>
      </c>
      <c r="F76">
        <f t="shared" si="11"/>
        <v>256</v>
      </c>
      <c r="G76">
        <f t="shared" si="12"/>
        <v>226.34399999999999</v>
      </c>
      <c r="H76" s="154"/>
      <c r="I76">
        <f>BRPL_EOD!AK76+BRPL_EOD!AL76</f>
        <v>70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69.599999999999994</v>
      </c>
      <c r="N76">
        <f t="shared" si="7"/>
        <v>226.34</v>
      </c>
      <c r="O76" s="154">
        <f t="shared" si="8"/>
        <v>3.9999999999906777E-3</v>
      </c>
      <c r="P76">
        <v>70.003347120887739</v>
      </c>
      <c r="Q76">
        <v>49.92</v>
      </c>
      <c r="R76">
        <v>5.8201031317838812</v>
      </c>
      <c r="S76">
        <v>31.000549747328371</v>
      </c>
      <c r="T76">
        <v>69.599999999999994</v>
      </c>
      <c r="U76" s="156">
        <f t="shared" si="9"/>
        <v>226.34399999999999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206</v>
      </c>
      <c r="E77">
        <f>BAWANA!AM77</f>
        <v>0</v>
      </c>
      <c r="F77">
        <f t="shared" si="11"/>
        <v>256</v>
      </c>
      <c r="G77">
        <f t="shared" si="12"/>
        <v>206</v>
      </c>
      <c r="H77" s="154"/>
      <c r="I77">
        <f>BRPL_EOD!AK77+BRPL_EOD!AL77</f>
        <v>74.739999999999995</v>
      </c>
      <c r="J77">
        <f>BYPL_EOD!AK77+BYPL_EOD!AL77</f>
        <v>49.92</v>
      </c>
      <c r="K77">
        <f>MES_EOD!AK77+MES_EOD!AL77</f>
        <v>5.82</v>
      </c>
      <c r="L77">
        <f>NDMC_EOD!AK77+NDMC_EOD!AL77</f>
        <v>23.29</v>
      </c>
      <c r="M77">
        <f>TPDDL_EOD!AK77+TPDDL_EOD!AL77</f>
        <v>52.22</v>
      </c>
      <c r="N77">
        <f t="shared" si="7"/>
        <v>205.98999999999998</v>
      </c>
      <c r="O77" s="154">
        <f t="shared" si="8"/>
        <v>1.0000000000019327E-2</v>
      </c>
      <c r="P77">
        <v>74.744834105077373</v>
      </c>
      <c r="Q77">
        <v>49.92</v>
      </c>
      <c r="R77">
        <v>5.8202827182040151</v>
      </c>
      <c r="S77">
        <v>23.29150566993032</v>
      </c>
      <c r="T77">
        <v>52.223377506788317</v>
      </c>
      <c r="U77" s="156">
        <f t="shared" si="9"/>
        <v>206.00000000000006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206.74400000000003</v>
      </c>
      <c r="E78">
        <f>BAWANA!AM78</f>
        <v>0</v>
      </c>
      <c r="F78">
        <f t="shared" si="11"/>
        <v>256</v>
      </c>
      <c r="G78">
        <f t="shared" si="12"/>
        <v>206.74400000000003</v>
      </c>
      <c r="H78" s="154"/>
      <c r="I78">
        <f>BRPL_EOD!AK78+BRPL_EOD!AL78</f>
        <v>70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50</v>
      </c>
      <c r="N78">
        <f t="shared" si="7"/>
        <v>206.74</v>
      </c>
      <c r="O78" s="154">
        <f t="shared" si="8"/>
        <v>4.0000000000190994E-3</v>
      </c>
      <c r="P78">
        <v>70.00193520521195</v>
      </c>
      <c r="Q78">
        <v>49.92</v>
      </c>
      <c r="R78">
        <v>5.8201126814500537</v>
      </c>
      <c r="S78">
        <v>31.000600308895777</v>
      </c>
      <c r="T78">
        <v>50.001351804442244</v>
      </c>
      <c r="U78" s="156">
        <f t="shared" si="9"/>
        <v>206.74400000000003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206.74400000000003</v>
      </c>
      <c r="E79">
        <f>BAWANA!AM79</f>
        <v>0</v>
      </c>
      <c r="F79">
        <f t="shared" si="11"/>
        <v>256</v>
      </c>
      <c r="G79">
        <f t="shared" si="12"/>
        <v>206.74400000000003</v>
      </c>
      <c r="H79" s="154"/>
      <c r="I79">
        <f>BRPL_EOD!AK79+BRPL_EOD!AL79</f>
        <v>70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50</v>
      </c>
      <c r="N79">
        <f t="shared" si="7"/>
        <v>206.74</v>
      </c>
      <c r="O79" s="154">
        <f t="shared" si="8"/>
        <v>4.0000000000190994E-3</v>
      </c>
      <c r="P79">
        <v>70.00193520521195</v>
      </c>
      <c r="Q79">
        <v>49.92</v>
      </c>
      <c r="R79">
        <v>5.8201126814500537</v>
      </c>
      <c r="S79">
        <v>31.000600308895777</v>
      </c>
      <c r="T79">
        <v>50.001351804442244</v>
      </c>
      <c r="U79" s="156">
        <f t="shared" si="9"/>
        <v>206.74400000000003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206.74400000000003</v>
      </c>
      <c r="E80">
        <f>BAWANA!AM80</f>
        <v>0</v>
      </c>
      <c r="F80">
        <f t="shared" si="11"/>
        <v>256</v>
      </c>
      <c r="G80">
        <f t="shared" si="12"/>
        <v>206.74400000000003</v>
      </c>
      <c r="H80" s="154"/>
      <c r="I80">
        <f>BRPL_EOD!AK80+BRPL_EOD!AL80</f>
        <v>70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50</v>
      </c>
      <c r="N80">
        <f t="shared" si="7"/>
        <v>206.74</v>
      </c>
      <c r="O80" s="154">
        <f t="shared" si="8"/>
        <v>4.0000000000190994E-3</v>
      </c>
      <c r="P80">
        <v>70.00193520521195</v>
      </c>
      <c r="Q80">
        <v>49.92</v>
      </c>
      <c r="R80">
        <v>5.8201126814500537</v>
      </c>
      <c r="S80">
        <v>31.000600308895777</v>
      </c>
      <c r="T80">
        <v>50.001351804442244</v>
      </c>
      <c r="U80" s="156">
        <f t="shared" si="9"/>
        <v>206.74400000000003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206.74400000000003</v>
      </c>
      <c r="E81">
        <f>BAWANA!AM81</f>
        <v>0</v>
      </c>
      <c r="F81">
        <f t="shared" si="11"/>
        <v>256</v>
      </c>
      <c r="G81">
        <f t="shared" si="12"/>
        <v>206.74400000000003</v>
      </c>
      <c r="H81" s="154"/>
      <c r="I81">
        <f>BRPL_EOD!AK81+BRPL_EOD!AL81</f>
        <v>70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50</v>
      </c>
      <c r="N81">
        <f t="shared" si="7"/>
        <v>206.74</v>
      </c>
      <c r="O81" s="154">
        <f t="shared" si="8"/>
        <v>4.0000000000190994E-3</v>
      </c>
      <c r="P81">
        <v>70.00193520521195</v>
      </c>
      <c r="Q81">
        <v>49.92</v>
      </c>
      <c r="R81">
        <v>5.8201126814500537</v>
      </c>
      <c r="S81">
        <v>31.000600308895777</v>
      </c>
      <c r="T81">
        <v>50.001351804442244</v>
      </c>
      <c r="U81" s="156">
        <f t="shared" si="9"/>
        <v>206.74400000000003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206.74400000000003</v>
      </c>
      <c r="E82">
        <f>BAWANA!AM82</f>
        <v>0</v>
      </c>
      <c r="F82">
        <f t="shared" si="11"/>
        <v>256</v>
      </c>
      <c r="G82">
        <f t="shared" si="12"/>
        <v>206.74400000000003</v>
      </c>
      <c r="H82" s="154"/>
      <c r="I82">
        <f>BRPL_EOD!AK82+BRPL_EOD!AL82</f>
        <v>70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50</v>
      </c>
      <c r="N82">
        <f t="shared" si="7"/>
        <v>206.74</v>
      </c>
      <c r="O82" s="154">
        <f t="shared" si="8"/>
        <v>4.0000000000190994E-3</v>
      </c>
      <c r="P82">
        <v>70.00193520521195</v>
      </c>
      <c r="Q82">
        <v>49.92</v>
      </c>
      <c r="R82">
        <v>5.8201126814500537</v>
      </c>
      <c r="S82">
        <v>31.000600308895777</v>
      </c>
      <c r="T82">
        <v>50.001351804442244</v>
      </c>
      <c r="U82" s="156">
        <f t="shared" si="9"/>
        <v>206.74400000000003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206.74400000000003</v>
      </c>
      <c r="E83">
        <f>BAWANA!AM83</f>
        <v>0</v>
      </c>
      <c r="F83">
        <f t="shared" si="11"/>
        <v>256</v>
      </c>
      <c r="G83">
        <f t="shared" si="12"/>
        <v>206.74400000000003</v>
      </c>
      <c r="H83" s="154"/>
      <c r="I83">
        <f>BRPL_EOD!AK83+BRPL_EOD!AL83</f>
        <v>70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50</v>
      </c>
      <c r="N83">
        <f t="shared" si="7"/>
        <v>206.74</v>
      </c>
      <c r="O83" s="154">
        <f t="shared" si="8"/>
        <v>4.0000000000190994E-3</v>
      </c>
      <c r="P83">
        <v>70.00193520521195</v>
      </c>
      <c r="Q83">
        <v>49.92</v>
      </c>
      <c r="R83">
        <v>5.8201126814500537</v>
      </c>
      <c r="S83">
        <v>31.000600308895777</v>
      </c>
      <c r="T83">
        <v>50.001351804442244</v>
      </c>
      <c r="U83" s="156">
        <f t="shared" si="9"/>
        <v>206.74400000000003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236.08</v>
      </c>
      <c r="E84">
        <f>BAWANA!AM84</f>
        <v>0</v>
      </c>
      <c r="F84">
        <f t="shared" si="11"/>
        <v>256</v>
      </c>
      <c r="G84">
        <f t="shared" si="12"/>
        <v>236.08</v>
      </c>
      <c r="H84" s="154"/>
      <c r="I84">
        <f>BRPL_EOD!AK84+BRPL_EOD!AL84</f>
        <v>99.5</v>
      </c>
      <c r="J84">
        <f>BYPL_EOD!AK84+BYPL_EOD!AL84</f>
        <v>49.86</v>
      </c>
      <c r="K84">
        <f>MES_EOD!AK84+MES_EOD!AL84</f>
        <v>5.82</v>
      </c>
      <c r="L84">
        <f>NDMC_EOD!AK84+NDMC_EOD!AL84</f>
        <v>30.96</v>
      </c>
      <c r="M84">
        <f>TPDDL_EOD!AK84+TPDDL_EOD!AL84</f>
        <v>49.94</v>
      </c>
      <c r="N84">
        <f t="shared" si="7"/>
        <v>236.08</v>
      </c>
      <c r="O84" s="154">
        <f t="shared" si="8"/>
        <v>0</v>
      </c>
      <c r="P84">
        <v>99.5</v>
      </c>
      <c r="Q84">
        <v>49.86</v>
      </c>
      <c r="R84">
        <v>5.82</v>
      </c>
      <c r="S84">
        <v>30.96</v>
      </c>
      <c r="T84">
        <v>49.94</v>
      </c>
      <c r="U84" s="156">
        <f t="shared" si="9"/>
        <v>236.08</v>
      </c>
      <c r="V84" s="154">
        <f t="shared" si="10"/>
        <v>0</v>
      </c>
      <c r="Y84">
        <f>BAWANA!AW84+BAWANA!AX84</f>
        <v>31.96</v>
      </c>
      <c r="Z84">
        <f>BAWANA!BD84+BAWANA!BE84</f>
        <v>31.96</v>
      </c>
      <c r="AA84">
        <f>BAWANA!X84+BAWANA!Y84</f>
        <v>31.96</v>
      </c>
      <c r="AB84">
        <f>BAWANA!AE84+BAWANA!AF84</f>
        <v>31.96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236.08</v>
      </c>
      <c r="E85">
        <f>BAWANA!AM85</f>
        <v>0</v>
      </c>
      <c r="F85">
        <f t="shared" si="11"/>
        <v>256</v>
      </c>
      <c r="G85">
        <f t="shared" si="12"/>
        <v>236.08</v>
      </c>
      <c r="H85" s="154"/>
      <c r="I85">
        <f>BRPL_EOD!AK85+BRPL_EOD!AL85</f>
        <v>99.5</v>
      </c>
      <c r="J85">
        <f>BYPL_EOD!AK85+BYPL_EOD!AL85</f>
        <v>49.86</v>
      </c>
      <c r="K85">
        <f>MES_EOD!AK85+MES_EOD!AL85</f>
        <v>5.82</v>
      </c>
      <c r="L85">
        <f>NDMC_EOD!AK85+NDMC_EOD!AL85</f>
        <v>30.96</v>
      </c>
      <c r="M85">
        <f>TPDDL_EOD!AK85+TPDDL_EOD!AL85</f>
        <v>49.94</v>
      </c>
      <c r="N85">
        <f t="shared" si="7"/>
        <v>236.08</v>
      </c>
      <c r="O85" s="154">
        <f t="shared" si="8"/>
        <v>0</v>
      </c>
      <c r="P85">
        <v>99.5</v>
      </c>
      <c r="Q85">
        <v>49.86</v>
      </c>
      <c r="R85">
        <v>5.82</v>
      </c>
      <c r="S85">
        <v>30.96</v>
      </c>
      <c r="T85">
        <v>49.94</v>
      </c>
      <c r="U85" s="156">
        <f t="shared" si="9"/>
        <v>236.08</v>
      </c>
      <c r="V85" s="154">
        <f t="shared" si="10"/>
        <v>0</v>
      </c>
      <c r="Y85">
        <f>BAWANA!AW85+BAWANA!AX85</f>
        <v>31.96</v>
      </c>
      <c r="Z85">
        <f>BAWANA!BD85+BAWANA!BE85</f>
        <v>31.96</v>
      </c>
      <c r="AA85">
        <f>BAWANA!X85+BAWANA!Y85</f>
        <v>31.96</v>
      </c>
      <c r="AB85">
        <f>BAWANA!AE85+BAWANA!AF85</f>
        <v>31.96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236.08</v>
      </c>
      <c r="E86">
        <f>BAWANA!AM86</f>
        <v>0</v>
      </c>
      <c r="F86">
        <f t="shared" si="11"/>
        <v>256</v>
      </c>
      <c r="G86">
        <f t="shared" si="12"/>
        <v>236.08</v>
      </c>
      <c r="H86" s="154"/>
      <c r="I86">
        <f>BRPL_EOD!AK86+BRPL_EOD!AL86</f>
        <v>99.5</v>
      </c>
      <c r="J86">
        <f>BYPL_EOD!AK86+BYPL_EOD!AL86</f>
        <v>49.86</v>
      </c>
      <c r="K86">
        <f>MES_EOD!AK86+MES_EOD!AL86</f>
        <v>5.82</v>
      </c>
      <c r="L86">
        <f>NDMC_EOD!AK86+NDMC_EOD!AL86</f>
        <v>30.96</v>
      </c>
      <c r="M86">
        <f>TPDDL_EOD!AK86+TPDDL_EOD!AL86</f>
        <v>49.94</v>
      </c>
      <c r="N86">
        <f t="shared" si="7"/>
        <v>236.08</v>
      </c>
      <c r="O86" s="154">
        <f t="shared" si="8"/>
        <v>0</v>
      </c>
      <c r="P86">
        <v>99.5</v>
      </c>
      <c r="Q86">
        <v>49.86</v>
      </c>
      <c r="R86">
        <v>5.82</v>
      </c>
      <c r="S86">
        <v>30.96</v>
      </c>
      <c r="T86">
        <v>49.94</v>
      </c>
      <c r="U86" s="156">
        <f t="shared" si="9"/>
        <v>236.08</v>
      </c>
      <c r="V86" s="154">
        <f t="shared" si="10"/>
        <v>0</v>
      </c>
      <c r="Y86">
        <f>BAWANA!AW86+BAWANA!AX86</f>
        <v>31.96</v>
      </c>
      <c r="Z86">
        <f>BAWANA!BD86+BAWANA!BE86</f>
        <v>31.96</v>
      </c>
      <c r="AA86">
        <f>BAWANA!X86+BAWANA!Y86</f>
        <v>31.96</v>
      </c>
      <c r="AB86">
        <f>BAWANA!AE86+BAWANA!AF86</f>
        <v>31.96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236.36</v>
      </c>
      <c r="E87">
        <f>BAWANA!AM87</f>
        <v>0</v>
      </c>
      <c r="F87">
        <f t="shared" si="11"/>
        <v>256</v>
      </c>
      <c r="G87">
        <f t="shared" si="12"/>
        <v>236.36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50</v>
      </c>
      <c r="N87">
        <f t="shared" si="7"/>
        <v>236.36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</v>
      </c>
      <c r="T87">
        <v>50</v>
      </c>
      <c r="U87" s="156">
        <f t="shared" si="9"/>
        <v>236.36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236.36</v>
      </c>
      <c r="E88">
        <f>BAWANA!AM88</f>
        <v>0</v>
      </c>
      <c r="F88">
        <f t="shared" si="11"/>
        <v>256</v>
      </c>
      <c r="G88">
        <f t="shared" si="12"/>
        <v>236.36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50</v>
      </c>
      <c r="N88">
        <f t="shared" si="7"/>
        <v>236.36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</v>
      </c>
      <c r="T88">
        <v>50</v>
      </c>
      <c r="U88" s="156">
        <f t="shared" si="9"/>
        <v>236.36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236.36</v>
      </c>
      <c r="E89">
        <f>BAWANA!AM89</f>
        <v>0</v>
      </c>
      <c r="F89">
        <f t="shared" si="11"/>
        <v>256</v>
      </c>
      <c r="G89">
        <f t="shared" si="12"/>
        <v>236.36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50</v>
      </c>
      <c r="N89">
        <f t="shared" si="7"/>
        <v>236.36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</v>
      </c>
      <c r="T89">
        <v>50</v>
      </c>
      <c r="U89" s="156">
        <f t="shared" si="9"/>
        <v>236.36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236.36</v>
      </c>
      <c r="E90">
        <f>BAWANA!AM90</f>
        <v>0</v>
      </c>
      <c r="F90">
        <f t="shared" si="11"/>
        <v>256</v>
      </c>
      <c r="G90">
        <f t="shared" si="12"/>
        <v>236.36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50</v>
      </c>
      <c r="N90">
        <f t="shared" si="7"/>
        <v>236.36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</v>
      </c>
      <c r="T90">
        <v>50</v>
      </c>
      <c r="U90" s="156">
        <f t="shared" si="9"/>
        <v>236.36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236.36</v>
      </c>
      <c r="E91">
        <f>BAWANA!AM91</f>
        <v>0</v>
      </c>
      <c r="F91">
        <f t="shared" si="11"/>
        <v>256</v>
      </c>
      <c r="G91">
        <f t="shared" si="12"/>
        <v>236.36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50</v>
      </c>
      <c r="N91">
        <f t="shared" si="7"/>
        <v>236.36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</v>
      </c>
      <c r="T91">
        <v>50</v>
      </c>
      <c r="U91" s="156">
        <f t="shared" si="9"/>
        <v>236.36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236.36</v>
      </c>
      <c r="E92">
        <f>BAWANA!AM92</f>
        <v>0</v>
      </c>
      <c r="F92">
        <f t="shared" si="11"/>
        <v>256</v>
      </c>
      <c r="G92">
        <f t="shared" si="12"/>
        <v>236.36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50</v>
      </c>
      <c r="N92">
        <f t="shared" si="7"/>
        <v>236.36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</v>
      </c>
      <c r="T92">
        <v>50</v>
      </c>
      <c r="U92" s="156">
        <f t="shared" si="9"/>
        <v>236.36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236.08</v>
      </c>
      <c r="E93">
        <f>BAWANA!AM93</f>
        <v>0</v>
      </c>
      <c r="F93">
        <f t="shared" si="11"/>
        <v>256</v>
      </c>
      <c r="G93">
        <f t="shared" si="12"/>
        <v>236.08</v>
      </c>
      <c r="H93" s="154"/>
      <c r="I93">
        <f>BRPL_EOD!AK93+BRPL_EOD!AL93</f>
        <v>99.5</v>
      </c>
      <c r="J93">
        <f>BYPL_EOD!AK93+BYPL_EOD!AL93</f>
        <v>49.86</v>
      </c>
      <c r="K93">
        <f>MES_EOD!AK93+MES_EOD!AL93</f>
        <v>5.82</v>
      </c>
      <c r="L93">
        <f>NDMC_EOD!AK93+NDMC_EOD!AL93</f>
        <v>30.96</v>
      </c>
      <c r="M93">
        <f>TPDDL_EOD!AK93+TPDDL_EOD!AL93</f>
        <v>49.94</v>
      </c>
      <c r="N93">
        <f t="shared" si="7"/>
        <v>236.08</v>
      </c>
      <c r="O93" s="154">
        <f t="shared" si="8"/>
        <v>0</v>
      </c>
      <c r="P93">
        <v>99.5</v>
      </c>
      <c r="Q93">
        <v>49.86</v>
      </c>
      <c r="R93">
        <v>5.82</v>
      </c>
      <c r="S93">
        <v>30.96</v>
      </c>
      <c r="T93">
        <v>49.94</v>
      </c>
      <c r="U93" s="156">
        <f t="shared" si="9"/>
        <v>236.08</v>
      </c>
      <c r="V93" s="154">
        <f t="shared" si="10"/>
        <v>0</v>
      </c>
      <c r="Y93">
        <f>BAWANA!AW93+BAWANA!AX93</f>
        <v>31.96</v>
      </c>
      <c r="Z93">
        <f>BAWANA!BD93+BAWANA!BE93</f>
        <v>31.96</v>
      </c>
      <c r="AA93">
        <f>BAWANA!X93+BAWANA!Y93</f>
        <v>31.96</v>
      </c>
      <c r="AB93">
        <f>BAWANA!AE93+BAWANA!AF93</f>
        <v>31.96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236.08</v>
      </c>
      <c r="E94">
        <f>BAWANA!AM94</f>
        <v>0</v>
      </c>
      <c r="F94">
        <f t="shared" si="11"/>
        <v>256</v>
      </c>
      <c r="G94">
        <f t="shared" si="12"/>
        <v>236.08</v>
      </c>
      <c r="H94" s="154"/>
      <c r="I94">
        <f>BRPL_EOD!AK94+BRPL_EOD!AL94</f>
        <v>99.5</v>
      </c>
      <c r="J94">
        <f>BYPL_EOD!AK94+BYPL_EOD!AL94</f>
        <v>49.86</v>
      </c>
      <c r="K94">
        <f>MES_EOD!AK94+MES_EOD!AL94</f>
        <v>5.82</v>
      </c>
      <c r="L94">
        <f>NDMC_EOD!AK94+NDMC_EOD!AL94</f>
        <v>30.96</v>
      </c>
      <c r="M94">
        <f>TPDDL_EOD!AK94+TPDDL_EOD!AL94</f>
        <v>49.94</v>
      </c>
      <c r="N94">
        <f t="shared" si="7"/>
        <v>236.08</v>
      </c>
      <c r="O94" s="154">
        <f t="shared" si="8"/>
        <v>0</v>
      </c>
      <c r="P94">
        <v>99.5</v>
      </c>
      <c r="Q94">
        <v>49.86</v>
      </c>
      <c r="R94">
        <v>5.82</v>
      </c>
      <c r="S94">
        <v>30.96</v>
      </c>
      <c r="T94">
        <v>49.94</v>
      </c>
      <c r="U94" s="156">
        <f t="shared" si="9"/>
        <v>236.08</v>
      </c>
      <c r="V94" s="154">
        <f t="shared" si="10"/>
        <v>0</v>
      </c>
      <c r="Y94">
        <f>BAWANA!AW94+BAWANA!AX94</f>
        <v>31.96</v>
      </c>
      <c r="Z94">
        <f>BAWANA!BD94+BAWANA!BE94</f>
        <v>31.96</v>
      </c>
      <c r="AA94">
        <f>BAWANA!X94+BAWANA!Y94</f>
        <v>31.96</v>
      </c>
      <c r="AB94">
        <f>BAWANA!AE94+BAWANA!AF94</f>
        <v>31.96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236.08</v>
      </c>
      <c r="E95">
        <f>BAWANA!AM95</f>
        <v>0</v>
      </c>
      <c r="F95">
        <f t="shared" si="11"/>
        <v>256</v>
      </c>
      <c r="G95">
        <f t="shared" si="12"/>
        <v>236.08</v>
      </c>
      <c r="H95" s="154"/>
      <c r="I95">
        <f>BRPL_EOD!AK95+BRPL_EOD!AL95</f>
        <v>99.5</v>
      </c>
      <c r="J95">
        <f>BYPL_EOD!AK95+BYPL_EOD!AL95</f>
        <v>49.86</v>
      </c>
      <c r="K95">
        <f>MES_EOD!AK95+MES_EOD!AL95</f>
        <v>5.82</v>
      </c>
      <c r="L95">
        <f>NDMC_EOD!AK95+NDMC_EOD!AL95</f>
        <v>30.96</v>
      </c>
      <c r="M95">
        <f>TPDDL_EOD!AK95+TPDDL_EOD!AL95</f>
        <v>49.94</v>
      </c>
      <c r="N95">
        <f t="shared" si="7"/>
        <v>236.08</v>
      </c>
      <c r="O95" s="154">
        <f t="shared" si="8"/>
        <v>0</v>
      </c>
      <c r="P95">
        <v>99.5</v>
      </c>
      <c r="Q95">
        <v>49.86</v>
      </c>
      <c r="R95">
        <v>5.82</v>
      </c>
      <c r="S95">
        <v>30.96</v>
      </c>
      <c r="T95">
        <v>49.94</v>
      </c>
      <c r="U95" s="156">
        <f t="shared" si="9"/>
        <v>236.08</v>
      </c>
      <c r="V95" s="154">
        <f t="shared" si="10"/>
        <v>0</v>
      </c>
      <c r="Y95">
        <f>BAWANA!AW95+BAWANA!AX95</f>
        <v>31.96</v>
      </c>
      <c r="Z95">
        <f>BAWANA!BD95+BAWANA!BE95</f>
        <v>31.96</v>
      </c>
      <c r="AA95">
        <f>BAWANA!X95+BAWANA!Y95</f>
        <v>31.96</v>
      </c>
      <c r="AB95">
        <f>BAWANA!AE95+BAWANA!AF95</f>
        <v>31.96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236.08</v>
      </c>
      <c r="E96">
        <f>BAWANA!AM96</f>
        <v>0</v>
      </c>
      <c r="F96">
        <f t="shared" si="11"/>
        <v>256</v>
      </c>
      <c r="G96">
        <f t="shared" si="12"/>
        <v>236.08</v>
      </c>
      <c r="H96" s="154"/>
      <c r="I96">
        <f>BRPL_EOD!AK96+BRPL_EOD!AL96</f>
        <v>99.5</v>
      </c>
      <c r="J96">
        <f>BYPL_EOD!AK96+BYPL_EOD!AL96</f>
        <v>49.86</v>
      </c>
      <c r="K96">
        <f>MES_EOD!AK96+MES_EOD!AL96</f>
        <v>5.82</v>
      </c>
      <c r="L96">
        <f>NDMC_EOD!AK96+NDMC_EOD!AL96</f>
        <v>30.96</v>
      </c>
      <c r="M96">
        <f>TPDDL_EOD!AK96+TPDDL_EOD!AL96</f>
        <v>49.94</v>
      </c>
      <c r="N96">
        <f t="shared" si="7"/>
        <v>236.08</v>
      </c>
      <c r="O96" s="154">
        <f t="shared" si="8"/>
        <v>0</v>
      </c>
      <c r="P96">
        <v>99.5</v>
      </c>
      <c r="Q96">
        <v>49.86</v>
      </c>
      <c r="R96">
        <v>5.82</v>
      </c>
      <c r="S96">
        <v>30.96</v>
      </c>
      <c r="T96">
        <v>49.94</v>
      </c>
      <c r="U96" s="156">
        <f t="shared" si="9"/>
        <v>236.08</v>
      </c>
      <c r="V96" s="154">
        <f t="shared" si="10"/>
        <v>0</v>
      </c>
      <c r="Y96">
        <f>BAWANA!AW96+BAWANA!AX96</f>
        <v>31.96</v>
      </c>
      <c r="Z96">
        <f>BAWANA!BD96+BAWANA!BE96</f>
        <v>31.96</v>
      </c>
      <c r="AA96">
        <f>BAWANA!X96+BAWANA!Y96</f>
        <v>31.96</v>
      </c>
      <c r="AB96">
        <f>BAWANA!AE96+BAWANA!AF96</f>
        <v>31.96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236.08</v>
      </c>
      <c r="E97">
        <f>BAWANA!AM97</f>
        <v>0</v>
      </c>
      <c r="F97">
        <f t="shared" si="11"/>
        <v>256</v>
      </c>
      <c r="G97">
        <f t="shared" si="12"/>
        <v>236.08</v>
      </c>
      <c r="H97" s="154"/>
      <c r="I97">
        <f>BRPL_EOD!AK97+BRPL_EOD!AL97</f>
        <v>99.5</v>
      </c>
      <c r="J97">
        <f>BYPL_EOD!AK97+BYPL_EOD!AL97</f>
        <v>49.86</v>
      </c>
      <c r="K97">
        <f>MES_EOD!AK97+MES_EOD!AL97</f>
        <v>5.82</v>
      </c>
      <c r="L97">
        <f>NDMC_EOD!AK97+NDMC_EOD!AL97</f>
        <v>30.96</v>
      </c>
      <c r="M97">
        <f>TPDDL_EOD!AK97+TPDDL_EOD!AL97</f>
        <v>49.94</v>
      </c>
      <c r="N97">
        <f t="shared" si="7"/>
        <v>236.08</v>
      </c>
      <c r="O97" s="154">
        <f t="shared" si="8"/>
        <v>0</v>
      </c>
      <c r="P97">
        <v>99.5</v>
      </c>
      <c r="Q97">
        <v>49.86</v>
      </c>
      <c r="R97">
        <v>5.82</v>
      </c>
      <c r="S97">
        <v>30.96</v>
      </c>
      <c r="T97">
        <v>49.94</v>
      </c>
      <c r="U97" s="156">
        <f t="shared" si="9"/>
        <v>236.08</v>
      </c>
      <c r="V97" s="154">
        <f t="shared" si="10"/>
        <v>0</v>
      </c>
      <c r="Y97">
        <f>BAWANA!AW97+BAWANA!AX97</f>
        <v>31.96</v>
      </c>
      <c r="Z97">
        <f>BAWANA!BD97+BAWANA!BE97</f>
        <v>31.96</v>
      </c>
      <c r="AA97">
        <f>BAWANA!X97+BAWANA!Y97</f>
        <v>31.96</v>
      </c>
      <c r="AB97">
        <f>BAWANA!AE97+BAWANA!AF97</f>
        <v>31.96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236.08</v>
      </c>
      <c r="E98">
        <f>BAWANA!AM98</f>
        <v>0</v>
      </c>
      <c r="F98">
        <f t="shared" si="11"/>
        <v>256</v>
      </c>
      <c r="G98">
        <f t="shared" si="12"/>
        <v>236.08</v>
      </c>
      <c r="H98" s="154"/>
      <c r="I98">
        <f>BRPL_EOD!AK98+BRPL_EOD!AL98</f>
        <v>99.5</v>
      </c>
      <c r="J98">
        <f>BYPL_EOD!AK98+BYPL_EOD!AL98</f>
        <v>49.86</v>
      </c>
      <c r="K98">
        <f>MES_EOD!AK98+MES_EOD!AL98</f>
        <v>5.82</v>
      </c>
      <c r="L98">
        <f>NDMC_EOD!AK98+NDMC_EOD!AL98</f>
        <v>30.96</v>
      </c>
      <c r="M98">
        <f>TPDDL_EOD!AK98+TPDDL_EOD!AL98</f>
        <v>49.94</v>
      </c>
      <c r="N98">
        <f t="shared" si="7"/>
        <v>236.08</v>
      </c>
      <c r="O98" s="154">
        <f t="shared" si="8"/>
        <v>0</v>
      </c>
      <c r="P98">
        <v>99.5</v>
      </c>
      <c r="Q98">
        <v>49.86</v>
      </c>
      <c r="R98">
        <v>5.82</v>
      </c>
      <c r="S98">
        <v>30.96</v>
      </c>
      <c r="T98">
        <v>49.94</v>
      </c>
      <c r="U98" s="156">
        <f t="shared" si="9"/>
        <v>236.08</v>
      </c>
      <c r="V98" s="154">
        <f t="shared" si="10"/>
        <v>0</v>
      </c>
      <c r="Y98">
        <f>BAWANA!AW98+BAWANA!AX98</f>
        <v>31.96</v>
      </c>
      <c r="Z98">
        <f>BAWANA!BD98+BAWANA!BE98</f>
        <v>31.96</v>
      </c>
      <c r="AA98">
        <f>BAWANA!X98+BAWANA!Y98</f>
        <v>31.96</v>
      </c>
      <c r="AB98">
        <f>BAWANA!AE98+BAWANA!AF98</f>
        <v>31.96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4.9231340000000072</v>
      </c>
      <c r="E99" s="156">
        <f t="shared" si="14"/>
        <v>0</v>
      </c>
      <c r="F99" s="156">
        <f t="shared" si="14"/>
        <v>6.1440000000000001</v>
      </c>
      <c r="G99" s="156">
        <f t="shared" si="14"/>
        <v>4.9231340000000072</v>
      </c>
      <c r="H99" s="156"/>
      <c r="I99" s="156">
        <f t="shared" si="14"/>
        <v>1.8293524999999997</v>
      </c>
      <c r="J99" s="156">
        <f t="shared" si="14"/>
        <v>1.1246575000000005</v>
      </c>
      <c r="K99" s="156">
        <f t="shared" si="14"/>
        <v>0.13114249999999991</v>
      </c>
      <c r="L99" s="156">
        <f t="shared" si="14"/>
        <v>0.68158249999999998</v>
      </c>
      <c r="M99" s="156">
        <f t="shared" si="14"/>
        <v>1.2137049999999989</v>
      </c>
      <c r="N99" s="156">
        <f t="shared" si="14"/>
        <v>4.9804400000000024</v>
      </c>
      <c r="O99" s="156">
        <f t="shared" si="14"/>
        <v>-5.7305999999999788E-2</v>
      </c>
      <c r="P99" s="156">
        <f t="shared" si="14"/>
        <v>1.8114648082391744</v>
      </c>
      <c r="Q99" s="156">
        <f t="shared" si="14"/>
        <v>1.1094109033085038</v>
      </c>
      <c r="R99" s="156">
        <f t="shared" si="14"/>
        <v>0.12935971887240749</v>
      </c>
      <c r="S99" s="156">
        <f t="shared" si="14"/>
        <v>0.67212869462964686</v>
      </c>
      <c r="T99" s="156">
        <f t="shared" si="14"/>
        <v>1.200769874950266</v>
      </c>
      <c r="U99" s="156">
        <f t="shared" si="14"/>
        <v>4.9231340000000072</v>
      </c>
      <c r="V99" s="156">
        <f t="shared" si="10"/>
        <v>0</v>
      </c>
      <c r="Y99" s="156">
        <f>SUM(Y3:Y98)/4000</f>
        <v>0.70441000000000009</v>
      </c>
      <c r="Z99" s="156">
        <f t="shared" ref="Z99:AD99" si="15">SUM(Z3:Z98)/4000</f>
        <v>0.70441000000000009</v>
      </c>
      <c r="AA99" s="156">
        <f t="shared" si="15"/>
        <v>0.70441000000000009</v>
      </c>
      <c r="AB99" s="156">
        <f t="shared" si="15"/>
        <v>0.70441000000000009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286</v>
      </c>
      <c r="E1" s="208"/>
      <c r="H1" s="154"/>
      <c r="I1" s="208" t="s">
        <v>343</v>
      </c>
      <c r="J1" s="208"/>
      <c r="K1" s="208"/>
      <c r="L1" s="208"/>
      <c r="M1" s="208"/>
      <c r="N1" s="208"/>
      <c r="O1" s="155"/>
      <c r="P1" s="208" t="s">
        <v>344</v>
      </c>
      <c r="Q1" s="208"/>
      <c r="R1" s="208"/>
      <c r="S1" s="208"/>
      <c r="T1" s="208"/>
      <c r="U1" s="156"/>
      <c r="V1" s="154"/>
      <c r="Y1" s="208" t="s">
        <v>350</v>
      </c>
      <c r="Z1" s="208"/>
      <c r="AA1" s="208" t="s">
        <v>351</v>
      </c>
      <c r="AB1" s="208"/>
      <c r="AC1" s="229" t="s">
        <v>348</v>
      </c>
      <c r="AD1" s="229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286</v>
      </c>
      <c r="E1" s="208"/>
      <c r="H1" s="154"/>
      <c r="I1" s="208" t="s">
        <v>343</v>
      </c>
      <c r="J1" s="208"/>
      <c r="K1" s="208"/>
      <c r="L1" s="208"/>
      <c r="M1" s="208"/>
      <c r="N1" s="208"/>
      <c r="O1" s="155"/>
      <c r="P1" s="208" t="s">
        <v>344</v>
      </c>
      <c r="Q1" s="208"/>
      <c r="R1" s="208"/>
      <c r="S1" s="208"/>
      <c r="T1" s="208"/>
      <c r="U1" s="156"/>
      <c r="V1" s="154"/>
      <c r="Y1" s="208" t="s">
        <v>350</v>
      </c>
      <c r="Z1" s="208"/>
      <c r="AA1" s="208" t="s">
        <v>351</v>
      </c>
      <c r="AB1" s="208"/>
      <c r="AC1" s="229" t="s">
        <v>348</v>
      </c>
      <c r="AD1" s="229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4" t="s">
        <v>142</v>
      </c>
    </row>
    <row r="2" spans="1:53" ht="45">
      <c r="A2" s="214"/>
      <c r="B2" t="s">
        <v>458</v>
      </c>
      <c r="C2" t="s">
        <v>459</v>
      </c>
      <c r="D2" t="s">
        <v>460</v>
      </c>
      <c r="E2" t="s">
        <v>462</v>
      </c>
      <c r="F2" t="s">
        <v>463</v>
      </c>
      <c r="G2" t="s">
        <v>464</v>
      </c>
      <c r="H2" t="s">
        <v>470</v>
      </c>
      <c r="I2" t="s">
        <v>471</v>
      </c>
      <c r="J2" t="s">
        <v>472</v>
      </c>
      <c r="K2" t="s">
        <v>473</v>
      </c>
      <c r="L2" t="s">
        <v>476</v>
      </c>
      <c r="M2" t="s">
        <v>483</v>
      </c>
      <c r="N2" t="s">
        <v>484</v>
      </c>
      <c r="O2" t="s">
        <v>485</v>
      </c>
      <c r="P2" t="s">
        <v>488</v>
      </c>
      <c r="Q2" t="s">
        <v>492</v>
      </c>
      <c r="R2" t="s">
        <v>493</v>
      </c>
      <c r="S2" t="s">
        <v>494</v>
      </c>
      <c r="T2" t="s">
        <v>495</v>
      </c>
      <c r="U2" t="s">
        <v>427</v>
      </c>
      <c r="V2" t="s">
        <v>425</v>
      </c>
      <c r="W2" t="s">
        <v>426</v>
      </c>
      <c r="Z2" t="s">
        <v>465</v>
      </c>
      <c r="AA2" t="s">
        <v>466</v>
      </c>
      <c r="AB2" t="s">
        <v>467</v>
      </c>
      <c r="AC2" t="s">
        <v>468</v>
      </c>
      <c r="AD2" t="s">
        <v>474</v>
      </c>
      <c r="AE2" t="s">
        <v>475</v>
      </c>
      <c r="AF2" t="s">
        <v>477</v>
      </c>
      <c r="AG2" t="s">
        <v>478</v>
      </c>
      <c r="AH2" t="s">
        <v>479</v>
      </c>
      <c r="AI2" t="s">
        <v>480</v>
      </c>
      <c r="AJ2" t="s">
        <v>481</v>
      </c>
      <c r="AK2" t="s">
        <v>482</v>
      </c>
      <c r="AL2" t="s">
        <v>486</v>
      </c>
      <c r="AM2" t="s">
        <v>487</v>
      </c>
      <c r="AN2" t="s">
        <v>489</v>
      </c>
      <c r="AO2" t="s">
        <v>428</v>
      </c>
      <c r="AP2" t="s">
        <v>490</v>
      </c>
      <c r="AQ2" t="s">
        <v>491</v>
      </c>
      <c r="AR2" t="s">
        <v>496</v>
      </c>
      <c r="AS2" s="19"/>
      <c r="AT2" s="202" t="s">
        <v>424</v>
      </c>
      <c r="AU2" s="169"/>
      <c r="AV2" s="202" t="s">
        <v>457</v>
      </c>
      <c r="AW2" s="202" t="s">
        <v>461</v>
      </c>
      <c r="AX2" s="202" t="s">
        <v>469</v>
      </c>
      <c r="AY2" s="169"/>
      <c r="AZ2" s="169"/>
      <c r="BA2" s="214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35.072000000000003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88.125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13.2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15.1656</v>
      </c>
      <c r="AH3">
        <v>140.34540000000001</v>
      </c>
      <c r="AI3">
        <v>13.3665</v>
      </c>
      <c r="AJ3">
        <v>0</v>
      </c>
      <c r="AK3">
        <v>51.267600000000002</v>
      </c>
      <c r="AL3">
        <v>80.177999999999997</v>
      </c>
      <c r="AM3">
        <v>5.2786799999999996</v>
      </c>
      <c r="AN3">
        <v>0.66954999999999998</v>
      </c>
      <c r="AO3">
        <v>7.9085999999999999</v>
      </c>
      <c r="AP3">
        <v>4.3554000000000004</v>
      </c>
      <c r="AQ3">
        <v>17.388000000000002</v>
      </c>
      <c r="AR3">
        <v>33.091920000000002</v>
      </c>
      <c r="AS3">
        <v>0</v>
      </c>
      <c r="AT3">
        <v>9.8879999999999999</v>
      </c>
      <c r="AU3">
        <v>0</v>
      </c>
      <c r="AV3">
        <v>26.774999999999999</v>
      </c>
      <c r="AW3">
        <v>69.504000000000005</v>
      </c>
      <c r="AX3">
        <v>36.167999999999999</v>
      </c>
      <c r="AY3">
        <v>0</v>
      </c>
      <c r="AZ3">
        <v>0</v>
      </c>
      <c r="BA3">
        <f>SUM(B3:AZ3)</f>
        <v>3172.8512550000009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35.072000000000003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88.125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13.2</v>
      </c>
      <c r="AA4">
        <v>28.045000000000002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15.1656</v>
      </c>
      <c r="AH4">
        <v>140.34540000000001</v>
      </c>
      <c r="AI4">
        <v>13.3665</v>
      </c>
      <c r="AJ4">
        <v>0</v>
      </c>
      <c r="AK4">
        <v>51.267600000000002</v>
      </c>
      <c r="AL4">
        <v>80.177999999999997</v>
      </c>
      <c r="AM4">
        <v>5.2786799999999996</v>
      </c>
      <c r="AN4">
        <v>0.66954999999999998</v>
      </c>
      <c r="AO4">
        <v>7.9085999999999999</v>
      </c>
      <c r="AP4">
        <v>4.3554000000000004</v>
      </c>
      <c r="AQ4">
        <v>17.388000000000002</v>
      </c>
      <c r="AR4">
        <v>33.091920000000002</v>
      </c>
      <c r="AS4">
        <v>0</v>
      </c>
      <c r="AT4">
        <v>9.8879999999999999</v>
      </c>
      <c r="AU4">
        <v>0</v>
      </c>
      <c r="AV4">
        <v>26.774999999999999</v>
      </c>
      <c r="AW4">
        <v>69.504000000000005</v>
      </c>
      <c r="AX4">
        <v>36.167999999999999</v>
      </c>
      <c r="AY4">
        <v>0</v>
      </c>
      <c r="AZ4">
        <v>0</v>
      </c>
      <c r="BA4">
        <f t="shared" ref="BA4:BA67" si="0">SUM(B4:AZ4)</f>
        <v>3172.8512550000009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35.072000000000003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88.125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13.2</v>
      </c>
      <c r="AA5">
        <v>28.045000000000002</v>
      </c>
      <c r="AB5">
        <v>39.510120000000001</v>
      </c>
      <c r="AC5">
        <v>29.062808</v>
      </c>
      <c r="AD5">
        <v>27.3447</v>
      </c>
      <c r="AE5">
        <v>49.436556000000003</v>
      </c>
      <c r="AF5">
        <v>17.748000000000001</v>
      </c>
      <c r="AG5">
        <v>15.1656</v>
      </c>
      <c r="AH5">
        <v>140.34540000000001</v>
      </c>
      <c r="AI5">
        <v>0</v>
      </c>
      <c r="AJ5">
        <v>0</v>
      </c>
      <c r="AK5">
        <v>51.267600000000002</v>
      </c>
      <c r="AL5">
        <v>80.177999999999997</v>
      </c>
      <c r="AM5">
        <v>5.2786799999999996</v>
      </c>
      <c r="AN5">
        <v>0.66954999999999998</v>
      </c>
      <c r="AO5">
        <v>7.9085999999999999</v>
      </c>
      <c r="AP5">
        <v>4.3554000000000004</v>
      </c>
      <c r="AQ5">
        <v>17.388000000000002</v>
      </c>
      <c r="AR5">
        <v>33.091920000000002</v>
      </c>
      <c r="AS5">
        <v>0</v>
      </c>
      <c r="AT5">
        <v>9.8879999999999999</v>
      </c>
      <c r="AU5">
        <v>0</v>
      </c>
      <c r="AV5">
        <v>26.774999999999999</v>
      </c>
      <c r="AW5">
        <v>69.504000000000005</v>
      </c>
      <c r="AX5">
        <v>36.167999999999999</v>
      </c>
      <c r="AY5">
        <v>0</v>
      </c>
      <c r="AZ5">
        <v>0</v>
      </c>
      <c r="BA5">
        <f t="shared" si="0"/>
        <v>3159.4847550000009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35.072000000000003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88.125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13.2</v>
      </c>
      <c r="AA6">
        <v>28.045000000000002</v>
      </c>
      <c r="AB6">
        <v>39.510120000000001</v>
      </c>
      <c r="AC6">
        <v>29.062808</v>
      </c>
      <c r="AD6">
        <v>27.3447</v>
      </c>
      <c r="AE6">
        <v>49.436556000000003</v>
      </c>
      <c r="AF6">
        <v>17.748000000000001</v>
      </c>
      <c r="AG6">
        <v>15.1656</v>
      </c>
      <c r="AH6">
        <v>123.11</v>
      </c>
      <c r="AI6">
        <v>0</v>
      </c>
      <c r="AJ6">
        <v>0</v>
      </c>
      <c r="AK6">
        <v>51.267600000000002</v>
      </c>
      <c r="AL6">
        <v>80.177999999999997</v>
      </c>
      <c r="AM6">
        <v>5.2786799999999996</v>
      </c>
      <c r="AN6">
        <v>0.66954999999999998</v>
      </c>
      <c r="AO6">
        <v>7.9085999999999999</v>
      </c>
      <c r="AP6">
        <v>4.3554000000000004</v>
      </c>
      <c r="AQ6">
        <v>17.388000000000002</v>
      </c>
      <c r="AR6">
        <v>33.091920000000002</v>
      </c>
      <c r="AS6">
        <v>0</v>
      </c>
      <c r="AT6">
        <v>9.8879999999999999</v>
      </c>
      <c r="AU6">
        <v>0</v>
      </c>
      <c r="AV6">
        <v>26.774999999999999</v>
      </c>
      <c r="AW6">
        <v>69.504000000000005</v>
      </c>
      <c r="AX6">
        <v>36.167999999999999</v>
      </c>
      <c r="AY6">
        <v>0</v>
      </c>
      <c r="AZ6">
        <v>0</v>
      </c>
      <c r="BA6">
        <f t="shared" si="0"/>
        <v>3142.2493550000008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35.072000000000003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88.125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13.2</v>
      </c>
      <c r="AA7">
        <v>28.045000000000002</v>
      </c>
      <c r="AB7">
        <v>39.510120000000001</v>
      </c>
      <c r="AC7">
        <v>29.062808</v>
      </c>
      <c r="AD7">
        <v>18.229800000000001</v>
      </c>
      <c r="AE7">
        <v>49.436556000000003</v>
      </c>
      <c r="AF7">
        <v>17.748000000000001</v>
      </c>
      <c r="AG7">
        <v>15.1656</v>
      </c>
      <c r="AH7">
        <v>123.11</v>
      </c>
      <c r="AI7">
        <v>0</v>
      </c>
      <c r="AJ7">
        <v>0</v>
      </c>
      <c r="AK7">
        <v>51.267600000000002</v>
      </c>
      <c r="AL7">
        <v>80.177999999999997</v>
      </c>
      <c r="AM7">
        <v>5.2786799999999996</v>
      </c>
      <c r="AN7">
        <v>0.66954999999999998</v>
      </c>
      <c r="AO7">
        <v>7.0266000000000002</v>
      </c>
      <c r="AP7">
        <v>8.8389000000000006</v>
      </c>
      <c r="AQ7">
        <v>17.388000000000002</v>
      </c>
      <c r="AR7">
        <v>31.897383000000001</v>
      </c>
      <c r="AS7">
        <v>0</v>
      </c>
      <c r="AT7">
        <v>9.8879999999999999</v>
      </c>
      <c r="AU7">
        <v>0</v>
      </c>
      <c r="AV7">
        <v>26.774999999999999</v>
      </c>
      <c r="AW7">
        <v>69.504000000000005</v>
      </c>
      <c r="AX7">
        <v>36.167999999999999</v>
      </c>
      <c r="AY7">
        <v>0</v>
      </c>
      <c r="AZ7">
        <v>0</v>
      </c>
      <c r="BA7">
        <f t="shared" si="0"/>
        <v>3135.5414180000012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35.072000000000003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88.125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13.2</v>
      </c>
      <c r="AA8">
        <v>28.045000000000002</v>
      </c>
      <c r="AB8">
        <v>39.510120000000001</v>
      </c>
      <c r="AC8">
        <v>29.062808</v>
      </c>
      <c r="AD8">
        <v>18.229800000000001</v>
      </c>
      <c r="AE8">
        <v>49.436556000000003</v>
      </c>
      <c r="AF8">
        <v>17.748000000000001</v>
      </c>
      <c r="AG8">
        <v>15.1656</v>
      </c>
      <c r="AH8">
        <v>123.11</v>
      </c>
      <c r="AI8">
        <v>0</v>
      </c>
      <c r="AJ8">
        <v>0</v>
      </c>
      <c r="AK8">
        <v>51.267600000000002</v>
      </c>
      <c r="AL8">
        <v>80.177999999999997</v>
      </c>
      <c r="AM8">
        <v>5.2786799999999996</v>
      </c>
      <c r="AN8">
        <v>0.66954999999999998</v>
      </c>
      <c r="AO8">
        <v>7.0266000000000002</v>
      </c>
      <c r="AP8">
        <v>8.8389000000000006</v>
      </c>
      <c r="AQ8">
        <v>17.388000000000002</v>
      </c>
      <c r="AR8">
        <v>31.897383000000001</v>
      </c>
      <c r="AS8">
        <v>0</v>
      </c>
      <c r="AT8">
        <v>9.8879999999999999</v>
      </c>
      <c r="AU8">
        <v>0</v>
      </c>
      <c r="AV8">
        <v>26.774999999999999</v>
      </c>
      <c r="AW8">
        <v>69.504000000000005</v>
      </c>
      <c r="AX8">
        <v>36.167999999999999</v>
      </c>
      <c r="AY8">
        <v>0</v>
      </c>
      <c r="AZ8">
        <v>0</v>
      </c>
      <c r="BA8">
        <f t="shared" si="0"/>
        <v>3135.5414180000012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35.072000000000003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88.125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13.2</v>
      </c>
      <c r="AA9">
        <v>28.045000000000002</v>
      </c>
      <c r="AB9">
        <v>39.510120000000001</v>
      </c>
      <c r="AC9">
        <v>29.062808</v>
      </c>
      <c r="AD9">
        <v>18.229800000000001</v>
      </c>
      <c r="AE9">
        <v>49.436556000000003</v>
      </c>
      <c r="AF9">
        <v>17.748000000000001</v>
      </c>
      <c r="AG9">
        <v>15.1656</v>
      </c>
      <c r="AH9">
        <v>123.11</v>
      </c>
      <c r="AI9">
        <v>0</v>
      </c>
      <c r="AJ9">
        <v>0</v>
      </c>
      <c r="AK9">
        <v>51.267600000000002</v>
      </c>
      <c r="AL9">
        <v>80.177999999999997</v>
      </c>
      <c r="AM9">
        <v>5.2786799999999996</v>
      </c>
      <c r="AN9">
        <v>0.66954999999999998</v>
      </c>
      <c r="AO9">
        <v>6.9383999999999997</v>
      </c>
      <c r="AP9">
        <v>8.8389000000000006</v>
      </c>
      <c r="AQ9">
        <v>17.388000000000002</v>
      </c>
      <c r="AR9">
        <v>31.897383000000001</v>
      </c>
      <c r="AS9">
        <v>0</v>
      </c>
      <c r="AT9">
        <v>9.8879999999999999</v>
      </c>
      <c r="AU9">
        <v>0</v>
      </c>
      <c r="AV9">
        <v>26.774999999999999</v>
      </c>
      <c r="AW9">
        <v>69.504000000000005</v>
      </c>
      <c r="AX9">
        <v>36.167999999999999</v>
      </c>
      <c r="AY9">
        <v>0</v>
      </c>
      <c r="AZ9">
        <v>0</v>
      </c>
      <c r="BA9">
        <f t="shared" si="0"/>
        <v>3135.453218000001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35.072000000000003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88.125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13.2</v>
      </c>
      <c r="AA10">
        <v>28.045000000000002</v>
      </c>
      <c r="AB10">
        <v>39.510120000000001</v>
      </c>
      <c r="AC10">
        <v>29.062808</v>
      </c>
      <c r="AD10">
        <v>9.1149000000000004</v>
      </c>
      <c r="AE10">
        <v>49.436556000000003</v>
      </c>
      <c r="AF10">
        <v>17.748000000000001</v>
      </c>
      <c r="AG10">
        <v>15.1656</v>
      </c>
      <c r="AH10">
        <v>123.11</v>
      </c>
      <c r="AI10">
        <v>0</v>
      </c>
      <c r="AJ10">
        <v>0</v>
      </c>
      <c r="AK10">
        <v>51.267600000000002</v>
      </c>
      <c r="AL10">
        <v>80.177999999999997</v>
      </c>
      <c r="AM10">
        <v>5.2786799999999996</v>
      </c>
      <c r="AN10">
        <v>0.66954999999999998</v>
      </c>
      <c r="AO10">
        <v>6.9383999999999997</v>
      </c>
      <c r="AP10">
        <v>4.3554000000000004</v>
      </c>
      <c r="AQ10">
        <v>17.388000000000002</v>
      </c>
      <c r="AR10">
        <v>31.897383000000001</v>
      </c>
      <c r="AS10">
        <v>0</v>
      </c>
      <c r="AT10">
        <v>9.8879999999999999</v>
      </c>
      <c r="AU10">
        <v>0</v>
      </c>
      <c r="AV10">
        <v>26.774999999999999</v>
      </c>
      <c r="AW10">
        <v>69.504000000000005</v>
      </c>
      <c r="AX10">
        <v>36.167999999999999</v>
      </c>
      <c r="AY10">
        <v>0</v>
      </c>
      <c r="AZ10">
        <v>0</v>
      </c>
      <c r="BA10">
        <f t="shared" si="0"/>
        <v>3121.8548180000007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35.072000000000003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88.125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13.2</v>
      </c>
      <c r="AA11">
        <v>13.983000000000001</v>
      </c>
      <c r="AB11">
        <v>39.510120000000001</v>
      </c>
      <c r="AC11">
        <v>29.062808</v>
      </c>
      <c r="AD11">
        <v>9.1149000000000004</v>
      </c>
      <c r="AE11">
        <v>49.436556000000003</v>
      </c>
      <c r="AF11">
        <v>17.748000000000001</v>
      </c>
      <c r="AG11">
        <v>15.1656</v>
      </c>
      <c r="AH11">
        <v>123.11</v>
      </c>
      <c r="AI11">
        <v>0</v>
      </c>
      <c r="AJ11">
        <v>0</v>
      </c>
      <c r="AK11">
        <v>51.267600000000002</v>
      </c>
      <c r="AL11">
        <v>80.177999999999997</v>
      </c>
      <c r="AM11">
        <v>5.2786799999999996</v>
      </c>
      <c r="AN11">
        <v>0.66954999999999998</v>
      </c>
      <c r="AO11">
        <v>6.9383999999999997</v>
      </c>
      <c r="AP11">
        <v>4.3554000000000004</v>
      </c>
      <c r="AQ11">
        <v>17.388000000000002</v>
      </c>
      <c r="AR11">
        <v>31.897383000000001</v>
      </c>
      <c r="AS11">
        <v>0</v>
      </c>
      <c r="AT11">
        <v>9.8879999999999999</v>
      </c>
      <c r="AU11">
        <v>0</v>
      </c>
      <c r="AV11">
        <v>26.774999999999999</v>
      </c>
      <c r="AW11">
        <v>69.504000000000005</v>
      </c>
      <c r="AX11">
        <v>36.167999999999999</v>
      </c>
      <c r="AY11">
        <v>0</v>
      </c>
      <c r="AZ11">
        <v>0</v>
      </c>
      <c r="BA11">
        <f t="shared" si="0"/>
        <v>3107.7928180000008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35.072000000000003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88.125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13.2</v>
      </c>
      <c r="AA12">
        <v>13.983000000000001</v>
      </c>
      <c r="AB12">
        <v>39.510120000000001</v>
      </c>
      <c r="AC12">
        <v>29.062808</v>
      </c>
      <c r="AD12">
        <v>9.1149000000000004</v>
      </c>
      <c r="AE12">
        <v>49.436556000000003</v>
      </c>
      <c r="AF12">
        <v>17.748000000000001</v>
      </c>
      <c r="AG12">
        <v>15.1656</v>
      </c>
      <c r="AH12">
        <v>123.11</v>
      </c>
      <c r="AI12">
        <v>0</v>
      </c>
      <c r="AJ12">
        <v>0</v>
      </c>
      <c r="AK12">
        <v>51.267600000000002</v>
      </c>
      <c r="AL12">
        <v>80.177999999999997</v>
      </c>
      <c r="AM12">
        <v>5.2786799999999996</v>
      </c>
      <c r="AN12">
        <v>0.66954999999999998</v>
      </c>
      <c r="AO12">
        <v>6.9383999999999997</v>
      </c>
      <c r="AP12">
        <v>4.3554000000000004</v>
      </c>
      <c r="AQ12">
        <v>17.388000000000002</v>
      </c>
      <c r="AR12">
        <v>31.897383000000001</v>
      </c>
      <c r="AS12">
        <v>0</v>
      </c>
      <c r="AT12">
        <v>9.8879999999999999</v>
      </c>
      <c r="AU12">
        <v>0</v>
      </c>
      <c r="AV12">
        <v>26.774999999999999</v>
      </c>
      <c r="AW12">
        <v>69.504000000000005</v>
      </c>
      <c r="AX12">
        <v>36.167999999999999</v>
      </c>
      <c r="AY12">
        <v>0</v>
      </c>
      <c r="AZ12">
        <v>0</v>
      </c>
      <c r="BA12">
        <f t="shared" si="0"/>
        <v>3107.7928180000008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35.072000000000003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88.125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13.2</v>
      </c>
      <c r="AA13">
        <v>13.983000000000001</v>
      </c>
      <c r="AB13">
        <v>39.510120000000001</v>
      </c>
      <c r="AC13">
        <v>29.062808</v>
      </c>
      <c r="AD13">
        <v>9.1149000000000004</v>
      </c>
      <c r="AE13">
        <v>49.436556000000003</v>
      </c>
      <c r="AF13">
        <v>17.748000000000001</v>
      </c>
      <c r="AG13">
        <v>15.1656</v>
      </c>
      <c r="AH13">
        <v>123.11</v>
      </c>
      <c r="AI13">
        <v>0</v>
      </c>
      <c r="AJ13">
        <v>0</v>
      </c>
      <c r="AK13">
        <v>51.267600000000002</v>
      </c>
      <c r="AL13">
        <v>80.177999999999997</v>
      </c>
      <c r="AM13">
        <v>5.2786799999999996</v>
      </c>
      <c r="AN13">
        <v>0.66954999999999998</v>
      </c>
      <c r="AO13">
        <v>6.9383999999999997</v>
      </c>
      <c r="AP13">
        <v>4.3554000000000004</v>
      </c>
      <c r="AQ13">
        <v>8.4420000000000002</v>
      </c>
      <c r="AR13">
        <v>31.897383000000001</v>
      </c>
      <c r="AS13">
        <v>0</v>
      </c>
      <c r="AT13">
        <v>9.8879999999999999</v>
      </c>
      <c r="AU13">
        <v>0</v>
      </c>
      <c r="AV13">
        <v>26.774999999999999</v>
      </c>
      <c r="AW13">
        <v>69.504000000000005</v>
      </c>
      <c r="AX13">
        <v>36.167999999999999</v>
      </c>
      <c r="AY13">
        <v>0</v>
      </c>
      <c r="AZ13">
        <v>0</v>
      </c>
      <c r="BA13">
        <f t="shared" si="0"/>
        <v>3098.8468180000009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35.072000000000003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88.125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13.2</v>
      </c>
      <c r="AA14">
        <v>13.983000000000001</v>
      </c>
      <c r="AB14">
        <v>39.510120000000001</v>
      </c>
      <c r="AC14">
        <v>29.062808</v>
      </c>
      <c r="AD14">
        <v>9.1149000000000004</v>
      </c>
      <c r="AE14">
        <v>49.436556000000003</v>
      </c>
      <c r="AF14">
        <v>17.748000000000001</v>
      </c>
      <c r="AG14">
        <v>15.1656</v>
      </c>
      <c r="AH14">
        <v>123.11</v>
      </c>
      <c r="AI14">
        <v>0</v>
      </c>
      <c r="AJ14">
        <v>0</v>
      </c>
      <c r="AK14">
        <v>51.267600000000002</v>
      </c>
      <c r="AL14">
        <v>80.177999999999997</v>
      </c>
      <c r="AM14">
        <v>5.2786799999999996</v>
      </c>
      <c r="AN14">
        <v>0.66954999999999998</v>
      </c>
      <c r="AO14">
        <v>6.9383999999999997</v>
      </c>
      <c r="AP14">
        <v>4.3554000000000004</v>
      </c>
      <c r="AQ14">
        <v>0</v>
      </c>
      <c r="AR14">
        <v>31.897383000000001</v>
      </c>
      <c r="AS14">
        <v>0</v>
      </c>
      <c r="AT14">
        <v>9.8879999999999999</v>
      </c>
      <c r="AU14">
        <v>0</v>
      </c>
      <c r="AV14">
        <v>26.774999999999999</v>
      </c>
      <c r="AW14">
        <v>69.504000000000005</v>
      </c>
      <c r="AX14">
        <v>36.167999999999999</v>
      </c>
      <c r="AY14">
        <v>0</v>
      </c>
      <c r="AZ14">
        <v>0</v>
      </c>
      <c r="BA14">
        <f t="shared" si="0"/>
        <v>3090.4048180000009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35.072000000000003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88.125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13.2</v>
      </c>
      <c r="AA15">
        <v>13.983000000000001</v>
      </c>
      <c r="AB15">
        <v>39.510120000000001</v>
      </c>
      <c r="AC15">
        <v>29.062808</v>
      </c>
      <c r="AD15">
        <v>9.1149000000000004</v>
      </c>
      <c r="AE15">
        <v>49.436556000000003</v>
      </c>
      <c r="AF15">
        <v>17.748000000000001</v>
      </c>
      <c r="AG15">
        <v>15.1656</v>
      </c>
      <c r="AH15">
        <v>123.11</v>
      </c>
      <c r="AI15">
        <v>0</v>
      </c>
      <c r="AJ15">
        <v>0</v>
      </c>
      <c r="AK15">
        <v>51.267600000000002</v>
      </c>
      <c r="AL15">
        <v>72.043999999999997</v>
      </c>
      <c r="AM15">
        <v>5.2786799999999996</v>
      </c>
      <c r="AN15">
        <v>0.66954999999999998</v>
      </c>
      <c r="AO15">
        <v>6.9383999999999997</v>
      </c>
      <c r="AP15">
        <v>8.8389000000000006</v>
      </c>
      <c r="AQ15">
        <v>0</v>
      </c>
      <c r="AR15">
        <v>31.897383000000001</v>
      </c>
      <c r="AS15">
        <v>0</v>
      </c>
      <c r="AT15">
        <v>9.8879999999999999</v>
      </c>
      <c r="AU15">
        <v>0</v>
      </c>
      <c r="AV15">
        <v>26.774999999999999</v>
      </c>
      <c r="AW15">
        <v>69.504000000000005</v>
      </c>
      <c r="AX15">
        <v>36.167999999999999</v>
      </c>
      <c r="AY15">
        <v>0</v>
      </c>
      <c r="AZ15">
        <v>0</v>
      </c>
      <c r="BA15">
        <f t="shared" si="0"/>
        <v>3086.7543180000011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35.072000000000003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88.125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13.2</v>
      </c>
      <c r="AA16">
        <v>13.983000000000001</v>
      </c>
      <c r="AB16">
        <v>39.510120000000001</v>
      </c>
      <c r="AC16">
        <v>29.062808</v>
      </c>
      <c r="AD16">
        <v>9.1149000000000004</v>
      </c>
      <c r="AE16">
        <v>49.436556000000003</v>
      </c>
      <c r="AF16">
        <v>17.748000000000001</v>
      </c>
      <c r="AG16">
        <v>15.1656</v>
      </c>
      <c r="AH16">
        <v>123.11</v>
      </c>
      <c r="AI16">
        <v>0</v>
      </c>
      <c r="AJ16">
        <v>0</v>
      </c>
      <c r="AK16">
        <v>51.267600000000002</v>
      </c>
      <c r="AL16">
        <v>72.043999999999997</v>
      </c>
      <c r="AM16">
        <v>5.2786799999999996</v>
      </c>
      <c r="AN16">
        <v>0.66954999999999998</v>
      </c>
      <c r="AO16">
        <v>6.9383999999999997</v>
      </c>
      <c r="AP16">
        <v>8.8389000000000006</v>
      </c>
      <c r="AQ16">
        <v>0</v>
      </c>
      <c r="AR16">
        <v>31.897383000000001</v>
      </c>
      <c r="AS16">
        <v>0</v>
      </c>
      <c r="AT16">
        <v>9.8879999999999999</v>
      </c>
      <c r="AU16">
        <v>0</v>
      </c>
      <c r="AV16">
        <v>26.774999999999999</v>
      </c>
      <c r="AW16">
        <v>69.504000000000005</v>
      </c>
      <c r="AX16">
        <v>36.167999999999999</v>
      </c>
      <c r="AY16">
        <v>0</v>
      </c>
      <c r="AZ16">
        <v>0</v>
      </c>
      <c r="BA16">
        <f t="shared" si="0"/>
        <v>3086.7543180000011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35.072000000000003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88.125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6.6</v>
      </c>
      <c r="AA17">
        <v>13.983000000000001</v>
      </c>
      <c r="AB17">
        <v>39.510120000000001</v>
      </c>
      <c r="AC17">
        <v>29.062808</v>
      </c>
      <c r="AD17">
        <v>9.1149000000000004</v>
      </c>
      <c r="AE17">
        <v>49.436556000000003</v>
      </c>
      <c r="AF17">
        <v>17.748000000000001</v>
      </c>
      <c r="AG17">
        <v>15.1656</v>
      </c>
      <c r="AH17">
        <v>123.11</v>
      </c>
      <c r="AI17">
        <v>0</v>
      </c>
      <c r="AJ17">
        <v>0</v>
      </c>
      <c r="AK17">
        <v>51.267600000000002</v>
      </c>
      <c r="AL17">
        <v>72.043999999999997</v>
      </c>
      <c r="AM17">
        <v>5.2786799999999996</v>
      </c>
      <c r="AN17">
        <v>0.66954999999999998</v>
      </c>
      <c r="AO17">
        <v>6.9383999999999997</v>
      </c>
      <c r="AP17">
        <v>8.8389000000000006</v>
      </c>
      <c r="AQ17">
        <v>0</v>
      </c>
      <c r="AR17">
        <v>31.897383000000001</v>
      </c>
      <c r="AS17">
        <v>0</v>
      </c>
      <c r="AT17">
        <v>9.8879999999999999</v>
      </c>
      <c r="AU17">
        <v>0</v>
      </c>
      <c r="AV17">
        <v>26.774999999999999</v>
      </c>
      <c r="AW17">
        <v>69.504000000000005</v>
      </c>
      <c r="AX17">
        <v>36.167999999999999</v>
      </c>
      <c r="AY17">
        <v>0</v>
      </c>
      <c r="AZ17">
        <v>0</v>
      </c>
      <c r="BA17">
        <f t="shared" si="0"/>
        <v>3080.1543180000012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35.072000000000003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88.125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6.6</v>
      </c>
      <c r="AA18">
        <v>13.983000000000001</v>
      </c>
      <c r="AB18">
        <v>39.510120000000001</v>
      </c>
      <c r="AC18">
        <v>29.062808</v>
      </c>
      <c r="AD18">
        <v>9.1149000000000004</v>
      </c>
      <c r="AE18">
        <v>49.436556000000003</v>
      </c>
      <c r="AF18">
        <v>17.748000000000001</v>
      </c>
      <c r="AG18">
        <v>15.1656</v>
      </c>
      <c r="AH18">
        <v>123.11</v>
      </c>
      <c r="AI18">
        <v>0</v>
      </c>
      <c r="AJ18">
        <v>0</v>
      </c>
      <c r="AK18">
        <v>51.267600000000002</v>
      </c>
      <c r="AL18">
        <v>72.043999999999997</v>
      </c>
      <c r="AM18">
        <v>5.2786799999999996</v>
      </c>
      <c r="AN18">
        <v>0.66954999999999998</v>
      </c>
      <c r="AO18">
        <v>6.9383999999999997</v>
      </c>
      <c r="AP18">
        <v>8.8389000000000006</v>
      </c>
      <c r="AQ18">
        <v>0</v>
      </c>
      <c r="AR18">
        <v>31.897383000000001</v>
      </c>
      <c r="AS18">
        <v>0</v>
      </c>
      <c r="AT18">
        <v>9.8879999999999999</v>
      </c>
      <c r="AU18">
        <v>0</v>
      </c>
      <c r="AV18">
        <v>26.774999999999999</v>
      </c>
      <c r="AW18">
        <v>69.504000000000005</v>
      </c>
      <c r="AX18">
        <v>36.167999999999999</v>
      </c>
      <c r="AY18">
        <v>0</v>
      </c>
      <c r="AZ18">
        <v>0</v>
      </c>
      <c r="BA18">
        <f t="shared" si="0"/>
        <v>3080.1543180000012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35.072000000000003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97.5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9.1149000000000004</v>
      </c>
      <c r="AE19">
        <v>49.436556000000003</v>
      </c>
      <c r="AF19">
        <v>17.748000000000001</v>
      </c>
      <c r="AG19">
        <v>15.1656</v>
      </c>
      <c r="AH19">
        <v>123.11</v>
      </c>
      <c r="AI19">
        <v>0</v>
      </c>
      <c r="AJ19">
        <v>0</v>
      </c>
      <c r="AK19">
        <v>51.267600000000002</v>
      </c>
      <c r="AL19">
        <v>72.043999999999997</v>
      </c>
      <c r="AM19">
        <v>5.2786799999999996</v>
      </c>
      <c r="AN19">
        <v>0.66954999999999998</v>
      </c>
      <c r="AO19">
        <v>6.9383999999999997</v>
      </c>
      <c r="AP19">
        <v>4.3554000000000004</v>
      </c>
      <c r="AQ19">
        <v>0</v>
      </c>
      <c r="AR19">
        <v>31.897383000000001</v>
      </c>
      <c r="AS19">
        <v>0</v>
      </c>
      <c r="AT19">
        <v>9.8879999999999999</v>
      </c>
      <c r="AU19">
        <v>0</v>
      </c>
      <c r="AV19">
        <v>26.774999999999999</v>
      </c>
      <c r="AW19">
        <v>69.504000000000005</v>
      </c>
      <c r="AX19">
        <v>36.167999999999999</v>
      </c>
      <c r="AY19">
        <v>0</v>
      </c>
      <c r="AZ19">
        <v>0</v>
      </c>
      <c r="BA19">
        <f t="shared" si="0"/>
        <v>3084.9996180000012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35.072000000000003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99.75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9.1149000000000004</v>
      </c>
      <c r="AE20">
        <v>49.436556000000003</v>
      </c>
      <c r="AF20">
        <v>17.748000000000001</v>
      </c>
      <c r="AG20">
        <v>15.1656</v>
      </c>
      <c r="AH20">
        <v>123.11</v>
      </c>
      <c r="AI20">
        <v>0</v>
      </c>
      <c r="AJ20">
        <v>0</v>
      </c>
      <c r="AK20">
        <v>51.267600000000002</v>
      </c>
      <c r="AL20">
        <v>72.043999999999997</v>
      </c>
      <c r="AM20">
        <v>5.2786799999999996</v>
      </c>
      <c r="AN20">
        <v>0.66954999999999998</v>
      </c>
      <c r="AO20">
        <v>6.9383999999999997</v>
      </c>
      <c r="AP20">
        <v>4.3554000000000004</v>
      </c>
      <c r="AQ20">
        <v>8.5050000000000008</v>
      </c>
      <c r="AR20">
        <v>31.897383000000001</v>
      </c>
      <c r="AS20">
        <v>0</v>
      </c>
      <c r="AT20">
        <v>9.8879999999999999</v>
      </c>
      <c r="AU20">
        <v>0</v>
      </c>
      <c r="AV20">
        <v>26.774999999999999</v>
      </c>
      <c r="AW20">
        <v>69.504000000000005</v>
      </c>
      <c r="AX20">
        <v>36.167999999999999</v>
      </c>
      <c r="AY20">
        <v>0</v>
      </c>
      <c r="AZ20">
        <v>0</v>
      </c>
      <c r="BA20">
        <f t="shared" si="0"/>
        <v>3095.7546180000013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35.072000000000003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102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9.1149000000000004</v>
      </c>
      <c r="AE21">
        <v>49.436556000000003</v>
      </c>
      <c r="AF21">
        <v>17.748000000000001</v>
      </c>
      <c r="AG21">
        <v>15.1656</v>
      </c>
      <c r="AH21">
        <v>123.11</v>
      </c>
      <c r="AI21">
        <v>0</v>
      </c>
      <c r="AJ21">
        <v>0</v>
      </c>
      <c r="AK21">
        <v>51.267600000000002</v>
      </c>
      <c r="AL21">
        <v>72.043999999999997</v>
      </c>
      <c r="AM21">
        <v>5.2786799999999996</v>
      </c>
      <c r="AN21">
        <v>0.66954999999999998</v>
      </c>
      <c r="AO21">
        <v>6.9383999999999997</v>
      </c>
      <c r="AP21">
        <v>4.3554000000000004</v>
      </c>
      <c r="AQ21">
        <v>17.010000000000002</v>
      </c>
      <c r="AR21">
        <v>31.897383000000001</v>
      </c>
      <c r="AS21">
        <v>0</v>
      </c>
      <c r="AT21">
        <v>9.8879999999999999</v>
      </c>
      <c r="AU21">
        <v>0</v>
      </c>
      <c r="AV21">
        <v>26.774999999999999</v>
      </c>
      <c r="AW21">
        <v>69.504000000000005</v>
      </c>
      <c r="AX21">
        <v>36.167999999999999</v>
      </c>
      <c r="AY21">
        <v>0</v>
      </c>
      <c r="AZ21">
        <v>0</v>
      </c>
      <c r="BA21">
        <f t="shared" si="0"/>
        <v>3106.5096180000014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35.072000000000003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104.25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9.1149000000000004</v>
      </c>
      <c r="AE22">
        <v>49.436556000000003</v>
      </c>
      <c r="AF22">
        <v>17.748000000000001</v>
      </c>
      <c r="AG22">
        <v>15.1656</v>
      </c>
      <c r="AH22">
        <v>123.11</v>
      </c>
      <c r="AI22">
        <v>0</v>
      </c>
      <c r="AJ22">
        <v>0</v>
      </c>
      <c r="AK22">
        <v>51.267600000000002</v>
      </c>
      <c r="AL22">
        <v>72.043999999999997</v>
      </c>
      <c r="AM22">
        <v>5.2786799999999996</v>
      </c>
      <c r="AN22">
        <v>0.66954999999999998</v>
      </c>
      <c r="AO22">
        <v>6.9383999999999997</v>
      </c>
      <c r="AP22">
        <v>4.3554000000000004</v>
      </c>
      <c r="AQ22">
        <v>25.515000000000001</v>
      </c>
      <c r="AR22">
        <v>31.897383000000001</v>
      </c>
      <c r="AS22">
        <v>0</v>
      </c>
      <c r="AT22">
        <v>9.8879999999999999</v>
      </c>
      <c r="AU22">
        <v>0</v>
      </c>
      <c r="AV22">
        <v>26.774999999999999</v>
      </c>
      <c r="AW22">
        <v>69.504000000000005</v>
      </c>
      <c r="AX22">
        <v>36.167999999999999</v>
      </c>
      <c r="AY22">
        <v>0</v>
      </c>
      <c r="AZ22">
        <v>0</v>
      </c>
      <c r="BA22">
        <f t="shared" si="0"/>
        <v>3117.2646180000011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35.072000000000003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106.5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17.748000000000001</v>
      </c>
      <c r="AG23">
        <v>15.1656</v>
      </c>
      <c r="AH23">
        <v>123.11</v>
      </c>
      <c r="AI23">
        <v>3.1825000000000001</v>
      </c>
      <c r="AJ23">
        <v>0</v>
      </c>
      <c r="AK23">
        <v>51.267600000000002</v>
      </c>
      <c r="AL23">
        <v>72.043999999999997</v>
      </c>
      <c r="AM23">
        <v>5.2786799999999996</v>
      </c>
      <c r="AN23">
        <v>0.66954999999999998</v>
      </c>
      <c r="AO23">
        <v>6.9383999999999997</v>
      </c>
      <c r="AP23">
        <v>5.6364000000000001</v>
      </c>
      <c r="AQ23">
        <v>25.515000000000001</v>
      </c>
      <c r="AR23">
        <v>31.897383000000001</v>
      </c>
      <c r="AS23">
        <v>0</v>
      </c>
      <c r="AT23">
        <v>9.8879999999999999</v>
      </c>
      <c r="AU23">
        <v>0</v>
      </c>
      <c r="AV23">
        <v>26.774999999999999</v>
      </c>
      <c r="AW23">
        <v>69.504000000000005</v>
      </c>
      <c r="AX23">
        <v>36.167999999999999</v>
      </c>
      <c r="AY23">
        <v>0</v>
      </c>
      <c r="AZ23">
        <v>0</v>
      </c>
      <c r="BA23">
        <f t="shared" si="0"/>
        <v>3138.0401180000008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35.072000000000003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106.5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17.748000000000001</v>
      </c>
      <c r="AG24">
        <v>15.1656</v>
      </c>
      <c r="AH24">
        <v>123.11</v>
      </c>
      <c r="AI24">
        <v>3.1825000000000001</v>
      </c>
      <c r="AJ24">
        <v>0</v>
      </c>
      <c r="AK24">
        <v>51.267600000000002</v>
      </c>
      <c r="AL24">
        <v>72.043999999999997</v>
      </c>
      <c r="AM24">
        <v>5.2786799999999996</v>
      </c>
      <c r="AN24">
        <v>0.66954999999999998</v>
      </c>
      <c r="AO24">
        <v>6.9383999999999997</v>
      </c>
      <c r="AP24">
        <v>5.6364000000000001</v>
      </c>
      <c r="AQ24">
        <v>25.515000000000001</v>
      </c>
      <c r="AR24">
        <v>31.897383000000001</v>
      </c>
      <c r="AS24">
        <v>0</v>
      </c>
      <c r="AT24">
        <v>9.8879999999999999</v>
      </c>
      <c r="AU24">
        <v>0</v>
      </c>
      <c r="AV24">
        <v>26.774999999999999</v>
      </c>
      <c r="AW24">
        <v>69.504000000000005</v>
      </c>
      <c r="AX24">
        <v>36.167999999999999</v>
      </c>
      <c r="AY24">
        <v>0</v>
      </c>
      <c r="AZ24">
        <v>0</v>
      </c>
      <c r="BA24">
        <f t="shared" si="0"/>
        <v>3138.0401180000008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35.072000000000003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108.75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17.748000000000001</v>
      </c>
      <c r="AG25">
        <v>15.1656</v>
      </c>
      <c r="AH25">
        <v>123.11</v>
      </c>
      <c r="AI25">
        <v>3.1825000000000001</v>
      </c>
      <c r="AJ25">
        <v>0</v>
      </c>
      <c r="AK25">
        <v>51.267600000000002</v>
      </c>
      <c r="AL25">
        <v>72.043999999999997</v>
      </c>
      <c r="AM25">
        <v>5.2786799999999996</v>
      </c>
      <c r="AN25">
        <v>0.66954999999999998</v>
      </c>
      <c r="AO25">
        <v>6.9383999999999997</v>
      </c>
      <c r="AP25">
        <v>5.6364000000000001</v>
      </c>
      <c r="AQ25">
        <v>25.515000000000001</v>
      </c>
      <c r="AR25">
        <v>31.897383000000001</v>
      </c>
      <c r="AS25">
        <v>0</v>
      </c>
      <c r="AT25">
        <v>9.8879999999999999</v>
      </c>
      <c r="AU25">
        <v>0</v>
      </c>
      <c r="AV25">
        <v>26.774999999999999</v>
      </c>
      <c r="AW25">
        <v>69.504000000000005</v>
      </c>
      <c r="AX25">
        <v>36.167999999999999</v>
      </c>
      <c r="AY25">
        <v>0</v>
      </c>
      <c r="AZ25">
        <v>0</v>
      </c>
      <c r="BA25">
        <f t="shared" si="0"/>
        <v>3149.4050180000008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35.072000000000003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111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17.748000000000001</v>
      </c>
      <c r="AG26">
        <v>15.1656</v>
      </c>
      <c r="AH26">
        <v>127.845</v>
      </c>
      <c r="AI26">
        <v>3.1825000000000001</v>
      </c>
      <c r="AJ26">
        <v>0</v>
      </c>
      <c r="AK26">
        <v>51.267600000000002</v>
      </c>
      <c r="AL26">
        <v>72.043999999999997</v>
      </c>
      <c r="AM26">
        <v>5.2786799999999996</v>
      </c>
      <c r="AN26">
        <v>0.66954999999999998</v>
      </c>
      <c r="AO26">
        <v>6.9383999999999997</v>
      </c>
      <c r="AP26">
        <v>5.6364000000000001</v>
      </c>
      <c r="AQ26">
        <v>25.515000000000001</v>
      </c>
      <c r="AR26">
        <v>31.897383000000001</v>
      </c>
      <c r="AS26">
        <v>0</v>
      </c>
      <c r="AT26">
        <v>9.8879999999999999</v>
      </c>
      <c r="AU26">
        <v>0</v>
      </c>
      <c r="AV26">
        <v>26.774999999999999</v>
      </c>
      <c r="AW26">
        <v>69.504000000000005</v>
      </c>
      <c r="AX26">
        <v>36.167999999999999</v>
      </c>
      <c r="AY26">
        <v>0</v>
      </c>
      <c r="AZ26">
        <v>0</v>
      </c>
      <c r="BA26">
        <f t="shared" si="0"/>
        <v>3156.3900180000005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35.072000000000003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113.25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42.106999999999999</v>
      </c>
      <c r="AB27">
        <v>39.510120000000001</v>
      </c>
      <c r="AC27">
        <v>29.062808</v>
      </c>
      <c r="AD27">
        <v>18.229800000000001</v>
      </c>
      <c r="AE27">
        <v>47.855899999999998</v>
      </c>
      <c r="AF27">
        <v>8.8740000000000006</v>
      </c>
      <c r="AG27">
        <v>15.1656</v>
      </c>
      <c r="AH27">
        <v>127.845</v>
      </c>
      <c r="AI27">
        <v>10.183999999999999</v>
      </c>
      <c r="AJ27">
        <v>0</v>
      </c>
      <c r="AK27">
        <v>51.267600000000002</v>
      </c>
      <c r="AL27">
        <v>72.043999999999997</v>
      </c>
      <c r="AM27">
        <v>10.557359999999999</v>
      </c>
      <c r="AN27">
        <v>0.66954999999999998</v>
      </c>
      <c r="AO27">
        <v>6.9383999999999997</v>
      </c>
      <c r="AP27">
        <v>5.6364000000000001</v>
      </c>
      <c r="AQ27">
        <v>25.515000000000001</v>
      </c>
      <c r="AR27">
        <v>33.091920000000002</v>
      </c>
      <c r="AS27">
        <v>0</v>
      </c>
      <c r="AT27">
        <v>9.8879999999999999</v>
      </c>
      <c r="AU27">
        <v>0</v>
      </c>
      <c r="AV27">
        <v>26.25</v>
      </c>
      <c r="AW27">
        <v>69.504000000000005</v>
      </c>
      <c r="AX27">
        <v>26.303999999999998</v>
      </c>
      <c r="AY27">
        <v>0</v>
      </c>
      <c r="AZ27">
        <v>0</v>
      </c>
      <c r="BA27">
        <f t="shared" si="0"/>
        <v>3165.333079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35.072000000000003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115.5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42.106999999999999</v>
      </c>
      <c r="AB28">
        <v>39.510120000000001</v>
      </c>
      <c r="AC28">
        <v>29.062808</v>
      </c>
      <c r="AD28">
        <v>18.229800000000001</v>
      </c>
      <c r="AE28">
        <v>47.470999999999997</v>
      </c>
      <c r="AF28">
        <v>8.8740000000000006</v>
      </c>
      <c r="AG28">
        <v>15.1656</v>
      </c>
      <c r="AH28">
        <v>127.845</v>
      </c>
      <c r="AI28">
        <v>49.646999999999998</v>
      </c>
      <c r="AJ28">
        <v>0</v>
      </c>
      <c r="AK28">
        <v>51.267600000000002</v>
      </c>
      <c r="AL28">
        <v>72.043999999999997</v>
      </c>
      <c r="AM28">
        <v>10.557359999999999</v>
      </c>
      <c r="AN28">
        <v>0.66954999999999998</v>
      </c>
      <c r="AO28">
        <v>6.9383999999999997</v>
      </c>
      <c r="AP28">
        <v>5.6364000000000001</v>
      </c>
      <c r="AQ28">
        <v>25.515000000000001</v>
      </c>
      <c r="AR28">
        <v>33.091920000000002</v>
      </c>
      <c r="AS28">
        <v>0</v>
      </c>
      <c r="AT28">
        <v>9.8879999999999999</v>
      </c>
      <c r="AU28">
        <v>0</v>
      </c>
      <c r="AV28">
        <v>26.25</v>
      </c>
      <c r="AW28">
        <v>69.504000000000005</v>
      </c>
      <c r="AX28">
        <v>26.303999999999998</v>
      </c>
      <c r="AY28">
        <v>0</v>
      </c>
      <c r="AZ28">
        <v>0</v>
      </c>
      <c r="BA28">
        <f t="shared" si="0"/>
        <v>3206.6611789999997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35.072000000000003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115.5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42.106999999999999</v>
      </c>
      <c r="AB29">
        <v>39.510120000000001</v>
      </c>
      <c r="AC29">
        <v>29.062808</v>
      </c>
      <c r="AD29">
        <v>18.229800000000001</v>
      </c>
      <c r="AE29">
        <v>47.470999999999997</v>
      </c>
      <c r="AF29">
        <v>8.8740000000000006</v>
      </c>
      <c r="AG29">
        <v>15.1656</v>
      </c>
      <c r="AH29">
        <v>127.845</v>
      </c>
      <c r="AI29">
        <v>49.646999999999998</v>
      </c>
      <c r="AJ29">
        <v>0</v>
      </c>
      <c r="AK29">
        <v>51.267600000000002</v>
      </c>
      <c r="AL29">
        <v>72.043999999999997</v>
      </c>
      <c r="AM29">
        <v>10.557359999999999</v>
      </c>
      <c r="AN29">
        <v>0.66954999999999998</v>
      </c>
      <c r="AO29">
        <v>6.9383999999999997</v>
      </c>
      <c r="AP29">
        <v>6.2769000000000004</v>
      </c>
      <c r="AQ29">
        <v>25.515000000000001</v>
      </c>
      <c r="AR29">
        <v>33.091920000000002</v>
      </c>
      <c r="AS29">
        <v>0</v>
      </c>
      <c r="AT29">
        <v>9.8879999999999999</v>
      </c>
      <c r="AU29">
        <v>0</v>
      </c>
      <c r="AV29">
        <v>26.25</v>
      </c>
      <c r="AW29">
        <v>69.504000000000005</v>
      </c>
      <c r="AX29">
        <v>26.303999999999998</v>
      </c>
      <c r="AY29">
        <v>0</v>
      </c>
      <c r="AZ29">
        <v>0</v>
      </c>
      <c r="BA29">
        <f t="shared" si="0"/>
        <v>3207.3016789999997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35.072000000000003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118.125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42.106999999999999</v>
      </c>
      <c r="AB30">
        <v>39.510120000000001</v>
      </c>
      <c r="AC30">
        <v>29.062808</v>
      </c>
      <c r="AD30">
        <v>18.229800000000001</v>
      </c>
      <c r="AE30">
        <v>47.470999999999997</v>
      </c>
      <c r="AF30">
        <v>8.8740000000000006</v>
      </c>
      <c r="AG30">
        <v>15.1656</v>
      </c>
      <c r="AH30">
        <v>127.845</v>
      </c>
      <c r="AI30">
        <v>49.646999999999998</v>
      </c>
      <c r="AJ30">
        <v>0</v>
      </c>
      <c r="AK30">
        <v>51.267600000000002</v>
      </c>
      <c r="AL30">
        <v>72.043999999999997</v>
      </c>
      <c r="AM30">
        <v>10.557359999999999</v>
      </c>
      <c r="AN30">
        <v>0.66954999999999998</v>
      </c>
      <c r="AO30">
        <v>6.9383999999999997</v>
      </c>
      <c r="AP30">
        <v>6.2769000000000004</v>
      </c>
      <c r="AQ30">
        <v>25.515000000000001</v>
      </c>
      <c r="AR30">
        <v>33.091920000000002</v>
      </c>
      <c r="AS30">
        <v>0</v>
      </c>
      <c r="AT30">
        <v>9.8879999999999999</v>
      </c>
      <c r="AU30">
        <v>0</v>
      </c>
      <c r="AV30">
        <v>26.25</v>
      </c>
      <c r="AW30">
        <v>69.504000000000005</v>
      </c>
      <c r="AX30">
        <v>26.303999999999998</v>
      </c>
      <c r="AY30">
        <v>0</v>
      </c>
      <c r="AZ30">
        <v>0</v>
      </c>
      <c r="BA30">
        <f t="shared" si="0"/>
        <v>3209.9266789999997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35.072000000000003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121.875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42.106999999999999</v>
      </c>
      <c r="AB31">
        <v>39.510120000000001</v>
      </c>
      <c r="AC31">
        <v>29.062808</v>
      </c>
      <c r="AD31">
        <v>18.229800000000001</v>
      </c>
      <c r="AE31">
        <v>47.470999999999997</v>
      </c>
      <c r="AF31">
        <v>8.8740000000000006</v>
      </c>
      <c r="AG31">
        <v>15.1656</v>
      </c>
      <c r="AH31">
        <v>127.845</v>
      </c>
      <c r="AI31">
        <v>49.646999999999998</v>
      </c>
      <c r="AJ31">
        <v>0</v>
      </c>
      <c r="AK31">
        <v>51.267600000000002</v>
      </c>
      <c r="AL31">
        <v>72.043999999999997</v>
      </c>
      <c r="AM31">
        <v>10.557359999999999</v>
      </c>
      <c r="AN31">
        <v>0.66954999999999998</v>
      </c>
      <c r="AO31">
        <v>6.9383999999999997</v>
      </c>
      <c r="AP31">
        <v>5.6364000000000001</v>
      </c>
      <c r="AQ31">
        <v>25.515000000000001</v>
      </c>
      <c r="AR31">
        <v>31.897383000000001</v>
      </c>
      <c r="AS31">
        <v>0</v>
      </c>
      <c r="AT31">
        <v>9.8879999999999999</v>
      </c>
      <c r="AU31">
        <v>0</v>
      </c>
      <c r="AV31">
        <v>26.25</v>
      </c>
      <c r="AW31">
        <v>69.504000000000005</v>
      </c>
      <c r="AX31">
        <v>26.303999999999998</v>
      </c>
      <c r="AY31">
        <v>0</v>
      </c>
      <c r="AZ31">
        <v>0</v>
      </c>
      <c r="BA31">
        <f t="shared" si="0"/>
        <v>3211.8416419999999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35.072000000000003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121.875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42.106999999999999</v>
      </c>
      <c r="AB32">
        <v>39.510120000000001</v>
      </c>
      <c r="AC32">
        <v>29.062808</v>
      </c>
      <c r="AD32">
        <v>18.229800000000001</v>
      </c>
      <c r="AE32">
        <v>47.470999999999997</v>
      </c>
      <c r="AF32">
        <v>8.8740000000000006</v>
      </c>
      <c r="AG32">
        <v>15.1656</v>
      </c>
      <c r="AH32">
        <v>127.845</v>
      </c>
      <c r="AI32">
        <v>49.646999999999998</v>
      </c>
      <c r="AJ32">
        <v>0</v>
      </c>
      <c r="AK32">
        <v>51.267600000000002</v>
      </c>
      <c r="AL32">
        <v>72.043999999999997</v>
      </c>
      <c r="AM32">
        <v>10.557359999999999</v>
      </c>
      <c r="AN32">
        <v>0.66954999999999998</v>
      </c>
      <c r="AO32">
        <v>6.9383999999999997</v>
      </c>
      <c r="AP32">
        <v>5.6364000000000001</v>
      </c>
      <c r="AQ32">
        <v>24.003</v>
      </c>
      <c r="AR32">
        <v>31.897383000000001</v>
      </c>
      <c r="AS32">
        <v>0</v>
      </c>
      <c r="AT32">
        <v>9.8879999999999999</v>
      </c>
      <c r="AU32">
        <v>0</v>
      </c>
      <c r="AV32">
        <v>26.25</v>
      </c>
      <c r="AW32">
        <v>69.504000000000005</v>
      </c>
      <c r="AX32">
        <v>26.303999999999998</v>
      </c>
      <c r="AY32">
        <v>0</v>
      </c>
      <c r="AZ32">
        <v>0</v>
      </c>
      <c r="BA32">
        <f t="shared" si="0"/>
        <v>3210.3296420000001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35.072000000000003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121.875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18.229800000000001</v>
      </c>
      <c r="AE33">
        <v>47.470999999999997</v>
      </c>
      <c r="AF33">
        <v>8.8740000000000006</v>
      </c>
      <c r="AG33">
        <v>15.1656</v>
      </c>
      <c r="AH33">
        <v>140.34540000000001</v>
      </c>
      <c r="AI33">
        <v>49.646999999999998</v>
      </c>
      <c r="AJ33">
        <v>0</v>
      </c>
      <c r="AK33">
        <v>51.267600000000002</v>
      </c>
      <c r="AL33">
        <v>72.043999999999997</v>
      </c>
      <c r="AM33">
        <v>10.557359999999999</v>
      </c>
      <c r="AN33">
        <v>0.66954999999999998</v>
      </c>
      <c r="AO33">
        <v>6.9383999999999997</v>
      </c>
      <c r="AP33">
        <v>5.6364000000000001</v>
      </c>
      <c r="AQ33">
        <v>17.010000000000002</v>
      </c>
      <c r="AR33">
        <v>31.897383000000001</v>
      </c>
      <c r="AS33">
        <v>0</v>
      </c>
      <c r="AT33">
        <v>9.8879999999999999</v>
      </c>
      <c r="AU33">
        <v>0</v>
      </c>
      <c r="AV33">
        <v>26.25</v>
      </c>
      <c r="AW33">
        <v>69.504000000000005</v>
      </c>
      <c r="AX33">
        <v>26.303999999999998</v>
      </c>
      <c r="AY33">
        <v>0</v>
      </c>
      <c r="AZ33">
        <v>0</v>
      </c>
      <c r="BA33">
        <f t="shared" si="0"/>
        <v>3201.7750420000007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35.072000000000003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121.875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28.045000000000002</v>
      </c>
      <c r="AB34">
        <v>39.510120000000001</v>
      </c>
      <c r="AC34">
        <v>29.062808</v>
      </c>
      <c r="AD34">
        <v>18.229800000000001</v>
      </c>
      <c r="AE34">
        <v>47.470999999999997</v>
      </c>
      <c r="AF34">
        <v>8.8740000000000006</v>
      </c>
      <c r="AG34">
        <v>15.1656</v>
      </c>
      <c r="AH34">
        <v>140.34540000000001</v>
      </c>
      <c r="AI34">
        <v>7.6379999999999999</v>
      </c>
      <c r="AJ34">
        <v>0</v>
      </c>
      <c r="AK34">
        <v>51.267600000000002</v>
      </c>
      <c r="AL34">
        <v>72.043999999999997</v>
      </c>
      <c r="AM34">
        <v>10.557359999999999</v>
      </c>
      <c r="AN34">
        <v>0.66954999999999998</v>
      </c>
      <c r="AO34">
        <v>6.9383999999999997</v>
      </c>
      <c r="AP34">
        <v>5.6364000000000001</v>
      </c>
      <c r="AQ34">
        <v>17.010000000000002</v>
      </c>
      <c r="AR34">
        <v>31.897383000000001</v>
      </c>
      <c r="AS34">
        <v>0</v>
      </c>
      <c r="AT34">
        <v>9.8879999999999999</v>
      </c>
      <c r="AU34">
        <v>0</v>
      </c>
      <c r="AV34">
        <v>26.25</v>
      </c>
      <c r="AW34">
        <v>69.504000000000005</v>
      </c>
      <c r="AX34">
        <v>26.303999999999998</v>
      </c>
      <c r="AY34">
        <v>0</v>
      </c>
      <c r="AZ34">
        <v>0</v>
      </c>
      <c r="BA34">
        <f t="shared" si="0"/>
        <v>3159.7660420000007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35.072000000000003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121.875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12.403</v>
      </c>
      <c r="AB35">
        <v>39.510120000000001</v>
      </c>
      <c r="AC35">
        <v>29.062808</v>
      </c>
      <c r="AD35">
        <v>18.229800000000001</v>
      </c>
      <c r="AE35">
        <v>47.470999999999997</v>
      </c>
      <c r="AF35">
        <v>8.8740000000000006</v>
      </c>
      <c r="AG35">
        <v>15.1656</v>
      </c>
      <c r="AH35">
        <v>140.34540000000001</v>
      </c>
      <c r="AI35">
        <v>2.5459999999999998</v>
      </c>
      <c r="AJ35">
        <v>0</v>
      </c>
      <c r="AK35">
        <v>51.267600000000002</v>
      </c>
      <c r="AL35">
        <v>72.043999999999997</v>
      </c>
      <c r="AM35">
        <v>10.557359999999999</v>
      </c>
      <c r="AN35">
        <v>0.66954999999999998</v>
      </c>
      <c r="AO35">
        <v>12.494999999999999</v>
      </c>
      <c r="AP35">
        <v>5.6364000000000001</v>
      </c>
      <c r="AQ35">
        <v>17.010000000000002</v>
      </c>
      <c r="AR35">
        <v>31.897383000000001</v>
      </c>
      <c r="AS35">
        <v>0</v>
      </c>
      <c r="AT35">
        <v>9.8879999999999999</v>
      </c>
      <c r="AU35">
        <v>0</v>
      </c>
      <c r="AV35">
        <v>26.25</v>
      </c>
      <c r="AW35">
        <v>69.504000000000005</v>
      </c>
      <c r="AX35">
        <v>26.303999999999998</v>
      </c>
      <c r="AY35">
        <v>0</v>
      </c>
      <c r="AZ35">
        <v>0</v>
      </c>
      <c r="BA35">
        <f t="shared" si="0"/>
        <v>3144.5886420000002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35.072000000000003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121.875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11.85</v>
      </c>
      <c r="AB36">
        <v>39.510120000000001</v>
      </c>
      <c r="AC36">
        <v>29.062808</v>
      </c>
      <c r="AD36">
        <v>18.229800000000001</v>
      </c>
      <c r="AE36">
        <v>47.470999999999997</v>
      </c>
      <c r="AF36">
        <v>8.8740000000000006</v>
      </c>
      <c r="AG36">
        <v>15.1656</v>
      </c>
      <c r="AH36">
        <v>140.34540000000001</v>
      </c>
      <c r="AI36">
        <v>2.5459999999999998</v>
      </c>
      <c r="AJ36">
        <v>0</v>
      </c>
      <c r="AK36">
        <v>51.267600000000002</v>
      </c>
      <c r="AL36">
        <v>72.043999999999997</v>
      </c>
      <c r="AM36">
        <v>10.557359999999999</v>
      </c>
      <c r="AN36">
        <v>0.66954999999999998</v>
      </c>
      <c r="AO36">
        <v>12.494999999999999</v>
      </c>
      <c r="AP36">
        <v>5.6364000000000001</v>
      </c>
      <c r="AQ36">
        <v>17.010000000000002</v>
      </c>
      <c r="AR36">
        <v>31.897383000000001</v>
      </c>
      <c r="AS36">
        <v>0</v>
      </c>
      <c r="AT36">
        <v>9.8879999999999999</v>
      </c>
      <c r="AU36">
        <v>0</v>
      </c>
      <c r="AV36">
        <v>26.25</v>
      </c>
      <c r="AW36">
        <v>69.504000000000005</v>
      </c>
      <c r="AX36">
        <v>26.303999999999998</v>
      </c>
      <c r="AY36">
        <v>0</v>
      </c>
      <c r="AZ36">
        <v>0</v>
      </c>
      <c r="BA36">
        <f t="shared" si="0"/>
        <v>3144.0356420000003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35.072000000000003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121.875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11.85</v>
      </c>
      <c r="AB37">
        <v>39.510120000000001</v>
      </c>
      <c r="AC37">
        <v>29.062808</v>
      </c>
      <c r="AD37">
        <v>18.229800000000001</v>
      </c>
      <c r="AE37">
        <v>47.470999999999997</v>
      </c>
      <c r="AF37">
        <v>8.8740000000000006</v>
      </c>
      <c r="AG37">
        <v>15.1656</v>
      </c>
      <c r="AH37">
        <v>140.34540000000001</v>
      </c>
      <c r="AI37">
        <v>2.5459999999999998</v>
      </c>
      <c r="AJ37">
        <v>0</v>
      </c>
      <c r="AK37">
        <v>51.267600000000002</v>
      </c>
      <c r="AL37">
        <v>72.043999999999997</v>
      </c>
      <c r="AM37">
        <v>10.557359999999999</v>
      </c>
      <c r="AN37">
        <v>0.66954999999999998</v>
      </c>
      <c r="AO37">
        <v>12.494999999999999</v>
      </c>
      <c r="AP37">
        <v>5.6364000000000001</v>
      </c>
      <c r="AQ37">
        <v>17.010000000000002</v>
      </c>
      <c r="AR37">
        <v>31.897383000000001</v>
      </c>
      <c r="AS37">
        <v>0</v>
      </c>
      <c r="AT37">
        <v>9.8879999999999999</v>
      </c>
      <c r="AU37">
        <v>0</v>
      </c>
      <c r="AV37">
        <v>26.25</v>
      </c>
      <c r="AW37">
        <v>69.504000000000005</v>
      </c>
      <c r="AX37">
        <v>26.303999999999998</v>
      </c>
      <c r="AY37">
        <v>0</v>
      </c>
      <c r="AZ37">
        <v>0</v>
      </c>
      <c r="BA37">
        <f t="shared" si="0"/>
        <v>3144.0356420000003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35.072000000000003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121.875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18.229800000000001</v>
      </c>
      <c r="AE38">
        <v>47.470999999999997</v>
      </c>
      <c r="AF38">
        <v>8.8740000000000006</v>
      </c>
      <c r="AG38">
        <v>15.1656</v>
      </c>
      <c r="AH38">
        <v>140.34540000000001</v>
      </c>
      <c r="AI38">
        <v>2.5459999999999998</v>
      </c>
      <c r="AJ38">
        <v>0</v>
      </c>
      <c r="AK38">
        <v>51.267600000000002</v>
      </c>
      <c r="AL38">
        <v>72.043999999999997</v>
      </c>
      <c r="AM38">
        <v>5.2786799999999996</v>
      </c>
      <c r="AN38">
        <v>0.66954999999999998</v>
      </c>
      <c r="AO38">
        <v>12.494999999999999</v>
      </c>
      <c r="AP38">
        <v>5.6364000000000001</v>
      </c>
      <c r="AQ38">
        <v>8.5050000000000008</v>
      </c>
      <c r="AR38">
        <v>31.897383000000001</v>
      </c>
      <c r="AS38">
        <v>0</v>
      </c>
      <c r="AT38">
        <v>9.8879999999999999</v>
      </c>
      <c r="AU38">
        <v>0</v>
      </c>
      <c r="AV38">
        <v>26.25</v>
      </c>
      <c r="AW38">
        <v>69.504000000000005</v>
      </c>
      <c r="AX38">
        <v>26.303999999999998</v>
      </c>
      <c r="AY38">
        <v>0</v>
      </c>
      <c r="AZ38">
        <v>0</v>
      </c>
      <c r="BA38">
        <f t="shared" si="0"/>
        <v>3118.4019620000004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35.072000000000003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121.875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18.229800000000001</v>
      </c>
      <c r="AE39">
        <v>47.470999999999997</v>
      </c>
      <c r="AF39">
        <v>8.8740000000000006</v>
      </c>
      <c r="AG39">
        <v>15.1656</v>
      </c>
      <c r="AH39">
        <v>140.34540000000001</v>
      </c>
      <c r="AI39">
        <v>2.5459999999999998</v>
      </c>
      <c r="AJ39">
        <v>0</v>
      </c>
      <c r="AK39">
        <v>51.267600000000002</v>
      </c>
      <c r="AL39">
        <v>79.364599999999996</v>
      </c>
      <c r="AM39">
        <v>0</v>
      </c>
      <c r="AN39">
        <v>0.66954999999999998</v>
      </c>
      <c r="AO39">
        <v>12.494999999999999</v>
      </c>
      <c r="AP39">
        <v>5.6364000000000001</v>
      </c>
      <c r="AQ39">
        <v>8.5050000000000008</v>
      </c>
      <c r="AR39">
        <v>31.897383000000001</v>
      </c>
      <c r="AS39">
        <v>0</v>
      </c>
      <c r="AT39">
        <v>9.8879999999999999</v>
      </c>
      <c r="AU39">
        <v>0</v>
      </c>
      <c r="AV39">
        <v>25.725000000000001</v>
      </c>
      <c r="AW39">
        <v>69.504000000000005</v>
      </c>
      <c r="AX39">
        <v>26.303999999999998</v>
      </c>
      <c r="AY39">
        <v>0</v>
      </c>
      <c r="AZ39">
        <v>0</v>
      </c>
      <c r="BA39">
        <f t="shared" si="0"/>
        <v>3119.9188820000004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35.072000000000003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121.875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18.229800000000001</v>
      </c>
      <c r="AE40">
        <v>47.470999999999997</v>
      </c>
      <c r="AF40">
        <v>8.8740000000000006</v>
      </c>
      <c r="AG40">
        <v>15.1656</v>
      </c>
      <c r="AH40">
        <v>140.34540000000001</v>
      </c>
      <c r="AI40">
        <v>2.5459999999999998</v>
      </c>
      <c r="AJ40">
        <v>0</v>
      </c>
      <c r="AK40">
        <v>51.267600000000002</v>
      </c>
      <c r="AL40">
        <v>79.364599999999996</v>
      </c>
      <c r="AM40">
        <v>0</v>
      </c>
      <c r="AN40">
        <v>0.66954999999999998</v>
      </c>
      <c r="AO40">
        <v>12.494999999999999</v>
      </c>
      <c r="AP40">
        <v>5.6364000000000001</v>
      </c>
      <c r="AQ40">
        <v>8.5050000000000008</v>
      </c>
      <c r="AR40">
        <v>31.897383000000001</v>
      </c>
      <c r="AS40">
        <v>0</v>
      </c>
      <c r="AT40">
        <v>9.8879999999999999</v>
      </c>
      <c r="AU40">
        <v>0</v>
      </c>
      <c r="AV40">
        <v>25.725000000000001</v>
      </c>
      <c r="AW40">
        <v>69.504000000000005</v>
      </c>
      <c r="AX40">
        <v>26.303999999999998</v>
      </c>
      <c r="AY40">
        <v>0</v>
      </c>
      <c r="AZ40">
        <v>0</v>
      </c>
      <c r="BA40">
        <f t="shared" si="0"/>
        <v>3119.9188820000004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35.072000000000003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121.875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13.2</v>
      </c>
      <c r="AA41">
        <v>0</v>
      </c>
      <c r="AB41">
        <v>39.510120000000001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15.1656</v>
      </c>
      <c r="AH41">
        <v>140.34540000000001</v>
      </c>
      <c r="AI41">
        <v>2.5459999999999998</v>
      </c>
      <c r="AJ41">
        <v>0</v>
      </c>
      <c r="AK41">
        <v>51.267600000000002</v>
      </c>
      <c r="AL41">
        <v>79.364599999999996</v>
      </c>
      <c r="AM41">
        <v>0</v>
      </c>
      <c r="AN41">
        <v>0.66954999999999998</v>
      </c>
      <c r="AO41">
        <v>11.76</v>
      </c>
      <c r="AP41">
        <v>8.8389000000000006</v>
      </c>
      <c r="AQ41">
        <v>0</v>
      </c>
      <c r="AR41">
        <v>31.897383000000001</v>
      </c>
      <c r="AS41">
        <v>0</v>
      </c>
      <c r="AT41">
        <v>9.8879999999999999</v>
      </c>
      <c r="AU41">
        <v>0</v>
      </c>
      <c r="AV41">
        <v>25.725000000000001</v>
      </c>
      <c r="AW41">
        <v>69.504000000000005</v>
      </c>
      <c r="AX41">
        <v>26.303999999999998</v>
      </c>
      <c r="AY41">
        <v>0</v>
      </c>
      <c r="AZ41">
        <v>0</v>
      </c>
      <c r="BA41">
        <f t="shared" si="0"/>
        <v>3129.6424820000007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35.072000000000003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121.875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13.2</v>
      </c>
      <c r="AA42">
        <v>0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15.1656</v>
      </c>
      <c r="AH42">
        <v>140.34540000000001</v>
      </c>
      <c r="AI42">
        <v>2.5459999999999998</v>
      </c>
      <c r="AJ42">
        <v>0</v>
      </c>
      <c r="AK42">
        <v>51.267600000000002</v>
      </c>
      <c r="AL42">
        <v>79.364599999999996</v>
      </c>
      <c r="AM42">
        <v>0</v>
      </c>
      <c r="AN42">
        <v>0.66954999999999998</v>
      </c>
      <c r="AO42">
        <v>11.76</v>
      </c>
      <c r="AP42">
        <v>8.8389000000000006</v>
      </c>
      <c r="AQ42">
        <v>0</v>
      </c>
      <c r="AR42">
        <v>31.897383000000001</v>
      </c>
      <c r="AS42">
        <v>0</v>
      </c>
      <c r="AT42">
        <v>9.8879999999999999</v>
      </c>
      <c r="AU42">
        <v>0</v>
      </c>
      <c r="AV42">
        <v>25.725000000000001</v>
      </c>
      <c r="AW42">
        <v>69.504000000000005</v>
      </c>
      <c r="AX42">
        <v>26.303999999999998</v>
      </c>
      <c r="AY42">
        <v>0</v>
      </c>
      <c r="AZ42">
        <v>0</v>
      </c>
      <c r="BA42">
        <f t="shared" si="0"/>
        <v>3131.6080380000008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35.072000000000003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123.75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13.2</v>
      </c>
      <c r="AA43">
        <v>0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8.8740000000000006</v>
      </c>
      <c r="AG43">
        <v>15.1656</v>
      </c>
      <c r="AH43">
        <v>146.785</v>
      </c>
      <c r="AI43">
        <v>14.003</v>
      </c>
      <c r="AJ43">
        <v>0</v>
      </c>
      <c r="AK43">
        <v>51.267600000000002</v>
      </c>
      <c r="AL43">
        <v>79.364599999999996</v>
      </c>
      <c r="AM43">
        <v>0</v>
      </c>
      <c r="AN43">
        <v>0.66954999999999998</v>
      </c>
      <c r="AO43">
        <v>11.76</v>
      </c>
      <c r="AP43">
        <v>8.8389000000000006</v>
      </c>
      <c r="AQ43">
        <v>0</v>
      </c>
      <c r="AR43">
        <v>33.091920000000002</v>
      </c>
      <c r="AS43">
        <v>0</v>
      </c>
      <c r="AT43">
        <v>9.8879999999999999</v>
      </c>
      <c r="AU43">
        <v>0</v>
      </c>
      <c r="AV43">
        <v>25.725000000000001</v>
      </c>
      <c r="AW43">
        <v>69.504000000000005</v>
      </c>
      <c r="AX43">
        <v>26.303999999999998</v>
      </c>
      <c r="AY43">
        <v>0</v>
      </c>
      <c r="AZ43">
        <v>0</v>
      </c>
      <c r="BA43">
        <f t="shared" si="0"/>
        <v>3152.5741750000007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35.072000000000003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123.75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13.2</v>
      </c>
      <c r="AA44">
        <v>0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8.8740000000000006</v>
      </c>
      <c r="AG44">
        <v>15.1656</v>
      </c>
      <c r="AH44">
        <v>146.785</v>
      </c>
      <c r="AI44">
        <v>14.003</v>
      </c>
      <c r="AJ44">
        <v>0</v>
      </c>
      <c r="AK44">
        <v>51.267600000000002</v>
      </c>
      <c r="AL44">
        <v>79.364599999999996</v>
      </c>
      <c r="AM44">
        <v>0</v>
      </c>
      <c r="AN44">
        <v>0.66954999999999998</v>
      </c>
      <c r="AO44">
        <v>11.76</v>
      </c>
      <c r="AP44">
        <v>8.8389000000000006</v>
      </c>
      <c r="AQ44">
        <v>0</v>
      </c>
      <c r="AR44">
        <v>33.091920000000002</v>
      </c>
      <c r="AS44">
        <v>0</v>
      </c>
      <c r="AT44">
        <v>9.8879999999999999</v>
      </c>
      <c r="AU44">
        <v>0</v>
      </c>
      <c r="AV44">
        <v>25.725000000000001</v>
      </c>
      <c r="AW44">
        <v>69.504000000000005</v>
      </c>
      <c r="AX44">
        <v>26.303999999999998</v>
      </c>
      <c r="AY44">
        <v>0</v>
      </c>
      <c r="AZ44">
        <v>0</v>
      </c>
      <c r="BA44">
        <f t="shared" si="0"/>
        <v>3152.5741750000007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35.072000000000003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123.75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13.2</v>
      </c>
      <c r="AA45">
        <v>0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8.8740000000000006</v>
      </c>
      <c r="AG45">
        <v>15.1656</v>
      </c>
      <c r="AH45">
        <v>152.27760000000001</v>
      </c>
      <c r="AI45">
        <v>14.003</v>
      </c>
      <c r="AJ45">
        <v>0</v>
      </c>
      <c r="AK45">
        <v>51.267600000000002</v>
      </c>
      <c r="AL45">
        <v>79.364599999999996</v>
      </c>
      <c r="AM45">
        <v>0</v>
      </c>
      <c r="AN45">
        <v>0.66954999999999998</v>
      </c>
      <c r="AO45">
        <v>10.29</v>
      </c>
      <c r="AP45">
        <v>7.5579000000000001</v>
      </c>
      <c r="AQ45">
        <v>0</v>
      </c>
      <c r="AR45">
        <v>33.091920000000002</v>
      </c>
      <c r="AS45">
        <v>0</v>
      </c>
      <c r="AT45">
        <v>9.8879999999999999</v>
      </c>
      <c r="AU45">
        <v>0</v>
      </c>
      <c r="AV45">
        <v>25.725000000000001</v>
      </c>
      <c r="AW45">
        <v>69.504000000000005</v>
      </c>
      <c r="AX45">
        <v>26.303999999999998</v>
      </c>
      <c r="AY45">
        <v>0</v>
      </c>
      <c r="AZ45">
        <v>0</v>
      </c>
      <c r="BA45">
        <f t="shared" si="0"/>
        <v>3155.315775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35.072000000000003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123.75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13.2</v>
      </c>
      <c r="AA46">
        <v>0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8.8740000000000006</v>
      </c>
      <c r="AG46">
        <v>15.1656</v>
      </c>
      <c r="AH46">
        <v>152.27760000000001</v>
      </c>
      <c r="AI46">
        <v>14.003</v>
      </c>
      <c r="AJ46">
        <v>0</v>
      </c>
      <c r="AK46">
        <v>51.267600000000002</v>
      </c>
      <c r="AL46">
        <v>79.364599999999996</v>
      </c>
      <c r="AM46">
        <v>0</v>
      </c>
      <c r="AN46">
        <v>0.66954999999999998</v>
      </c>
      <c r="AO46">
        <v>10.29</v>
      </c>
      <c r="AP46">
        <v>7.5579000000000001</v>
      </c>
      <c r="AQ46">
        <v>0</v>
      </c>
      <c r="AR46">
        <v>33.091920000000002</v>
      </c>
      <c r="AS46">
        <v>0</v>
      </c>
      <c r="AT46">
        <v>9.8879999999999999</v>
      </c>
      <c r="AU46">
        <v>0</v>
      </c>
      <c r="AV46">
        <v>25.725000000000001</v>
      </c>
      <c r="AW46">
        <v>69.504000000000005</v>
      </c>
      <c r="AX46">
        <v>26.303999999999998</v>
      </c>
      <c r="AY46">
        <v>0</v>
      </c>
      <c r="AZ46">
        <v>0</v>
      </c>
      <c r="BA46">
        <f t="shared" si="0"/>
        <v>3155.315775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35.072000000000003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123.75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13.2</v>
      </c>
      <c r="AA47">
        <v>0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15.1656</v>
      </c>
      <c r="AH47">
        <v>152.27760000000001</v>
      </c>
      <c r="AI47">
        <v>2.5459999999999998</v>
      </c>
      <c r="AJ47">
        <v>0</v>
      </c>
      <c r="AK47">
        <v>51.267600000000002</v>
      </c>
      <c r="AL47">
        <v>79.364599999999996</v>
      </c>
      <c r="AM47">
        <v>0</v>
      </c>
      <c r="AN47">
        <v>0.66954999999999998</v>
      </c>
      <c r="AO47">
        <v>10.29</v>
      </c>
      <c r="AP47">
        <v>7.5579000000000001</v>
      </c>
      <c r="AQ47">
        <v>0</v>
      </c>
      <c r="AR47">
        <v>31.897383000000001</v>
      </c>
      <c r="AS47">
        <v>0</v>
      </c>
      <c r="AT47">
        <v>9.8879999999999999</v>
      </c>
      <c r="AU47">
        <v>0</v>
      </c>
      <c r="AV47">
        <v>25.515000000000001</v>
      </c>
      <c r="AW47">
        <v>69.504000000000005</v>
      </c>
      <c r="AX47">
        <v>26.303999999999998</v>
      </c>
      <c r="AY47">
        <v>0</v>
      </c>
      <c r="AZ47">
        <v>0</v>
      </c>
      <c r="BA47">
        <f t="shared" si="0"/>
        <v>3142.4542379999998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35.072000000000003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123.75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13.2</v>
      </c>
      <c r="AA48">
        <v>0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15.1656</v>
      </c>
      <c r="AH48">
        <v>152.27760000000001</v>
      </c>
      <c r="AI48">
        <v>2.5459999999999998</v>
      </c>
      <c r="AJ48">
        <v>0</v>
      </c>
      <c r="AK48">
        <v>51.267600000000002</v>
      </c>
      <c r="AL48">
        <v>79.364599999999996</v>
      </c>
      <c r="AM48">
        <v>0</v>
      </c>
      <c r="AN48">
        <v>0.66954999999999998</v>
      </c>
      <c r="AO48">
        <v>10.29</v>
      </c>
      <c r="AP48">
        <v>7.5579000000000001</v>
      </c>
      <c r="AQ48">
        <v>0</v>
      </c>
      <c r="AR48">
        <v>31.897383000000001</v>
      </c>
      <c r="AS48">
        <v>0</v>
      </c>
      <c r="AT48">
        <v>9.8879999999999999</v>
      </c>
      <c r="AU48">
        <v>0</v>
      </c>
      <c r="AV48">
        <v>25.515000000000001</v>
      </c>
      <c r="AW48">
        <v>69.504000000000005</v>
      </c>
      <c r="AX48">
        <v>26.303999999999998</v>
      </c>
      <c r="AY48">
        <v>0</v>
      </c>
      <c r="AZ48">
        <v>0</v>
      </c>
      <c r="BA48">
        <f t="shared" si="0"/>
        <v>3142.4542379999998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35.072000000000003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123.75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13.2</v>
      </c>
      <c r="AA49">
        <v>0</v>
      </c>
      <c r="AB49">
        <v>39.510120000000001</v>
      </c>
      <c r="AC49">
        <v>29.062808</v>
      </c>
      <c r="AD49">
        <v>18.229800000000001</v>
      </c>
      <c r="AE49">
        <v>49.436556000000003</v>
      </c>
      <c r="AF49">
        <v>8.8740000000000006</v>
      </c>
      <c r="AG49">
        <v>15.1656</v>
      </c>
      <c r="AH49">
        <v>152.27760000000001</v>
      </c>
      <c r="AI49">
        <v>2.5459999999999998</v>
      </c>
      <c r="AJ49">
        <v>0</v>
      </c>
      <c r="AK49">
        <v>51.267600000000002</v>
      </c>
      <c r="AL49">
        <v>79.364599999999996</v>
      </c>
      <c r="AM49">
        <v>0</v>
      </c>
      <c r="AN49">
        <v>0.66954999999999998</v>
      </c>
      <c r="AO49">
        <v>10.29</v>
      </c>
      <c r="AP49">
        <v>7.5579000000000001</v>
      </c>
      <c r="AQ49">
        <v>0</v>
      </c>
      <c r="AR49">
        <v>31.897383000000001</v>
      </c>
      <c r="AS49">
        <v>0</v>
      </c>
      <c r="AT49">
        <v>9.8879999999999999</v>
      </c>
      <c r="AU49">
        <v>0</v>
      </c>
      <c r="AV49">
        <v>25.515000000000001</v>
      </c>
      <c r="AW49">
        <v>69.504000000000005</v>
      </c>
      <c r="AX49">
        <v>26.303999999999998</v>
      </c>
      <c r="AY49">
        <v>0</v>
      </c>
      <c r="AZ49">
        <v>0</v>
      </c>
      <c r="BA49">
        <f t="shared" si="0"/>
        <v>3133.3393379999998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35.072000000000003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123.75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13.2</v>
      </c>
      <c r="AA50">
        <v>0</v>
      </c>
      <c r="AB50">
        <v>39.510120000000001</v>
      </c>
      <c r="AC50">
        <v>29.062808</v>
      </c>
      <c r="AD50">
        <v>18.229800000000001</v>
      </c>
      <c r="AE50">
        <v>49.436556000000003</v>
      </c>
      <c r="AF50">
        <v>8.8740000000000006</v>
      </c>
      <c r="AG50">
        <v>15.1656</v>
      </c>
      <c r="AH50">
        <v>152.27760000000001</v>
      </c>
      <c r="AI50">
        <v>2.5459999999999998</v>
      </c>
      <c r="AJ50">
        <v>0</v>
      </c>
      <c r="AK50">
        <v>51.267600000000002</v>
      </c>
      <c r="AL50">
        <v>79.364599999999996</v>
      </c>
      <c r="AM50">
        <v>0</v>
      </c>
      <c r="AN50">
        <v>0.66954999999999998</v>
      </c>
      <c r="AO50">
        <v>10.29</v>
      </c>
      <c r="AP50">
        <v>7.5579000000000001</v>
      </c>
      <c r="AQ50">
        <v>0</v>
      </c>
      <c r="AR50">
        <v>31.897383000000001</v>
      </c>
      <c r="AS50">
        <v>0</v>
      </c>
      <c r="AT50">
        <v>9.8879999999999999</v>
      </c>
      <c r="AU50">
        <v>0</v>
      </c>
      <c r="AV50">
        <v>25.515000000000001</v>
      </c>
      <c r="AW50">
        <v>69.504000000000005</v>
      </c>
      <c r="AX50">
        <v>26.303999999999998</v>
      </c>
      <c r="AY50">
        <v>0</v>
      </c>
      <c r="AZ50">
        <v>0</v>
      </c>
      <c r="BA50">
        <f t="shared" si="0"/>
        <v>3133.3393379999998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35.072000000000003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124.875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39.510120000000001</v>
      </c>
      <c r="AC51">
        <v>29.062808</v>
      </c>
      <c r="AD51">
        <v>18.229800000000001</v>
      </c>
      <c r="AE51">
        <v>49.436556000000003</v>
      </c>
      <c r="AF51">
        <v>8.8740000000000006</v>
      </c>
      <c r="AG51">
        <v>15.1656</v>
      </c>
      <c r="AH51">
        <v>140.34540000000001</v>
      </c>
      <c r="AI51">
        <v>0</v>
      </c>
      <c r="AJ51">
        <v>0</v>
      </c>
      <c r="AK51">
        <v>51.267600000000002</v>
      </c>
      <c r="AL51">
        <v>79.364599999999996</v>
      </c>
      <c r="AM51">
        <v>0</v>
      </c>
      <c r="AN51">
        <v>0.66954999999999998</v>
      </c>
      <c r="AO51">
        <v>9.2609999999999992</v>
      </c>
      <c r="AP51">
        <v>8.8389000000000006</v>
      </c>
      <c r="AQ51">
        <v>0</v>
      </c>
      <c r="AR51">
        <v>31.897383000000001</v>
      </c>
      <c r="AS51">
        <v>0</v>
      </c>
      <c r="AT51">
        <v>9.8879999999999999</v>
      </c>
      <c r="AU51">
        <v>0</v>
      </c>
      <c r="AV51">
        <v>25.515000000000001</v>
      </c>
      <c r="AW51">
        <v>69.504000000000005</v>
      </c>
      <c r="AX51">
        <v>29.591999999999999</v>
      </c>
      <c r="AY51">
        <v>0</v>
      </c>
      <c r="AZ51">
        <v>0</v>
      </c>
      <c r="BA51">
        <f t="shared" si="0"/>
        <v>3116.8799380000009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35.072000000000003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124.875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39.510120000000001</v>
      </c>
      <c r="AC52">
        <v>29.062808</v>
      </c>
      <c r="AD52">
        <v>18.229800000000001</v>
      </c>
      <c r="AE52">
        <v>49.436556000000003</v>
      </c>
      <c r="AF52">
        <v>8.8740000000000006</v>
      </c>
      <c r="AG52">
        <v>15.1656</v>
      </c>
      <c r="AH52">
        <v>140.34540000000001</v>
      </c>
      <c r="AI52">
        <v>0</v>
      </c>
      <c r="AJ52">
        <v>0</v>
      </c>
      <c r="AK52">
        <v>51.267600000000002</v>
      </c>
      <c r="AL52">
        <v>79.364599999999996</v>
      </c>
      <c r="AM52">
        <v>0</v>
      </c>
      <c r="AN52">
        <v>0.66954999999999998</v>
      </c>
      <c r="AO52">
        <v>9.2609999999999992</v>
      </c>
      <c r="AP52">
        <v>8.8389000000000006</v>
      </c>
      <c r="AQ52">
        <v>0</v>
      </c>
      <c r="AR52">
        <v>31.897383000000001</v>
      </c>
      <c r="AS52">
        <v>0</v>
      </c>
      <c r="AT52">
        <v>9.8879999999999999</v>
      </c>
      <c r="AU52">
        <v>0</v>
      </c>
      <c r="AV52">
        <v>25.515000000000001</v>
      </c>
      <c r="AW52">
        <v>69.504000000000005</v>
      </c>
      <c r="AX52">
        <v>29.591999999999999</v>
      </c>
      <c r="AY52">
        <v>0</v>
      </c>
      <c r="AZ52">
        <v>0</v>
      </c>
      <c r="BA52">
        <f t="shared" si="0"/>
        <v>3116.8799380000009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35.072000000000003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124.875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18.229800000000001</v>
      </c>
      <c r="AE53">
        <v>49.436556000000003</v>
      </c>
      <c r="AF53">
        <v>8.8740000000000006</v>
      </c>
      <c r="AG53">
        <v>15.1656</v>
      </c>
      <c r="AH53">
        <v>140.34540000000001</v>
      </c>
      <c r="AI53">
        <v>0</v>
      </c>
      <c r="AJ53">
        <v>0</v>
      </c>
      <c r="AK53">
        <v>51.267600000000002</v>
      </c>
      <c r="AL53">
        <v>79.364599999999996</v>
      </c>
      <c r="AM53">
        <v>0</v>
      </c>
      <c r="AN53">
        <v>0.66954999999999998</v>
      </c>
      <c r="AO53">
        <v>9.2609999999999992</v>
      </c>
      <c r="AP53">
        <v>7.5579000000000001</v>
      </c>
      <c r="AQ53">
        <v>0</v>
      </c>
      <c r="AR53">
        <v>31.897383000000001</v>
      </c>
      <c r="AS53">
        <v>0</v>
      </c>
      <c r="AT53">
        <v>9.8879999999999999</v>
      </c>
      <c r="AU53">
        <v>0</v>
      </c>
      <c r="AV53">
        <v>25.2</v>
      </c>
      <c r="AW53">
        <v>69.504000000000005</v>
      </c>
      <c r="AX53">
        <v>29.591999999999999</v>
      </c>
      <c r="AY53">
        <v>0</v>
      </c>
      <c r="AZ53">
        <v>0</v>
      </c>
      <c r="BA53">
        <f t="shared" si="0"/>
        <v>3115.2839380000005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35.072000000000003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124.875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18.229800000000001</v>
      </c>
      <c r="AE54">
        <v>49.436556000000003</v>
      </c>
      <c r="AF54">
        <v>8.8740000000000006</v>
      </c>
      <c r="AG54">
        <v>15.1656</v>
      </c>
      <c r="AH54">
        <v>140.34540000000001</v>
      </c>
      <c r="AI54">
        <v>0</v>
      </c>
      <c r="AJ54">
        <v>0</v>
      </c>
      <c r="AK54">
        <v>51.267600000000002</v>
      </c>
      <c r="AL54">
        <v>79.364599999999996</v>
      </c>
      <c r="AM54">
        <v>0</v>
      </c>
      <c r="AN54">
        <v>0.66954999999999998</v>
      </c>
      <c r="AO54">
        <v>9.2609999999999992</v>
      </c>
      <c r="AP54">
        <v>7.5579000000000001</v>
      </c>
      <c r="AQ54">
        <v>8.5050000000000008</v>
      </c>
      <c r="AR54">
        <v>31.897383000000001</v>
      </c>
      <c r="AS54">
        <v>0</v>
      </c>
      <c r="AT54">
        <v>9.8879999999999999</v>
      </c>
      <c r="AU54">
        <v>0</v>
      </c>
      <c r="AV54">
        <v>25.2</v>
      </c>
      <c r="AW54">
        <v>69.504000000000005</v>
      </c>
      <c r="AX54">
        <v>29.591999999999999</v>
      </c>
      <c r="AY54">
        <v>0</v>
      </c>
      <c r="AZ54">
        <v>0</v>
      </c>
      <c r="BA54">
        <f t="shared" si="0"/>
        <v>3123.7889380000006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35.072000000000003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124.875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18.229800000000001</v>
      </c>
      <c r="AE55">
        <v>49.436556000000003</v>
      </c>
      <c r="AF55">
        <v>6.4089999999999998</v>
      </c>
      <c r="AG55">
        <v>15.1656</v>
      </c>
      <c r="AH55">
        <v>151.52000000000001</v>
      </c>
      <c r="AI55">
        <v>0</v>
      </c>
      <c r="AJ55">
        <v>0</v>
      </c>
      <c r="AK55">
        <v>51.267600000000002</v>
      </c>
      <c r="AL55">
        <v>79.364599999999996</v>
      </c>
      <c r="AM55">
        <v>0</v>
      </c>
      <c r="AN55">
        <v>0.66954999999999998</v>
      </c>
      <c r="AO55">
        <v>9.2609999999999992</v>
      </c>
      <c r="AP55">
        <v>7.5579000000000001</v>
      </c>
      <c r="AQ55">
        <v>8.5050000000000008</v>
      </c>
      <c r="AR55">
        <v>31.897383000000001</v>
      </c>
      <c r="AS55">
        <v>0</v>
      </c>
      <c r="AT55">
        <v>9.8879999999999999</v>
      </c>
      <c r="AU55">
        <v>0</v>
      </c>
      <c r="AV55">
        <v>25.2</v>
      </c>
      <c r="AW55">
        <v>69.504000000000005</v>
      </c>
      <c r="AX55">
        <v>29.591999999999999</v>
      </c>
      <c r="AY55">
        <v>0</v>
      </c>
      <c r="AZ55">
        <v>0</v>
      </c>
      <c r="BA55">
        <f t="shared" si="0"/>
        <v>3132.4985380000007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35.072000000000003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124.875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14.04936</v>
      </c>
      <c r="AB56">
        <v>39.510120000000001</v>
      </c>
      <c r="AC56">
        <v>29.062808</v>
      </c>
      <c r="AD56">
        <v>18.229800000000001</v>
      </c>
      <c r="AE56">
        <v>48.112499999999997</v>
      </c>
      <c r="AF56">
        <v>6.4089999999999998</v>
      </c>
      <c r="AG56">
        <v>15.1656</v>
      </c>
      <c r="AH56">
        <v>151.52000000000001</v>
      </c>
      <c r="AI56">
        <v>0</v>
      </c>
      <c r="AJ56">
        <v>0</v>
      </c>
      <c r="AK56">
        <v>51.267600000000002</v>
      </c>
      <c r="AL56">
        <v>79.364599999999996</v>
      </c>
      <c r="AM56">
        <v>0</v>
      </c>
      <c r="AN56">
        <v>0.66954999999999998</v>
      </c>
      <c r="AO56">
        <v>9.2609999999999992</v>
      </c>
      <c r="AP56">
        <v>7.5579000000000001</v>
      </c>
      <c r="AQ56">
        <v>17.010000000000002</v>
      </c>
      <c r="AR56">
        <v>31.897383000000001</v>
      </c>
      <c r="AS56">
        <v>0</v>
      </c>
      <c r="AT56">
        <v>9.8879999999999999</v>
      </c>
      <c r="AU56">
        <v>0</v>
      </c>
      <c r="AV56">
        <v>25.2</v>
      </c>
      <c r="AW56">
        <v>69.504000000000005</v>
      </c>
      <c r="AX56">
        <v>29.591999999999999</v>
      </c>
      <c r="AY56">
        <v>0</v>
      </c>
      <c r="AZ56">
        <v>0</v>
      </c>
      <c r="BA56">
        <f t="shared" si="0"/>
        <v>3153.7288420000009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35.072000000000003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123.75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136.37</v>
      </c>
      <c r="X57">
        <v>0</v>
      </c>
      <c r="Y57">
        <v>0</v>
      </c>
      <c r="Z57">
        <v>6.5537999999999998</v>
      </c>
      <c r="AA57">
        <v>21.803999999999998</v>
      </c>
      <c r="AB57">
        <v>39.510120000000001</v>
      </c>
      <c r="AC57">
        <v>29.062808</v>
      </c>
      <c r="AD57">
        <v>18.229800000000001</v>
      </c>
      <c r="AE57">
        <v>48.112499999999997</v>
      </c>
      <c r="AF57">
        <v>6.4089999999999998</v>
      </c>
      <c r="AG57">
        <v>15.1656</v>
      </c>
      <c r="AH57">
        <v>151.52000000000001</v>
      </c>
      <c r="AI57">
        <v>0</v>
      </c>
      <c r="AJ57">
        <v>0</v>
      </c>
      <c r="AK57">
        <v>51.267600000000002</v>
      </c>
      <c r="AL57">
        <v>79.364599999999996</v>
      </c>
      <c r="AM57">
        <v>0</v>
      </c>
      <c r="AN57">
        <v>0.66954999999999998</v>
      </c>
      <c r="AO57">
        <v>9.2609999999999992</v>
      </c>
      <c r="AP57">
        <v>7.5579000000000001</v>
      </c>
      <c r="AQ57">
        <v>17.010000000000002</v>
      </c>
      <c r="AR57">
        <v>31.897383000000001</v>
      </c>
      <c r="AS57">
        <v>0</v>
      </c>
      <c r="AT57">
        <v>9.8879999999999999</v>
      </c>
      <c r="AU57">
        <v>0</v>
      </c>
      <c r="AV57">
        <v>25.2</v>
      </c>
      <c r="AW57">
        <v>69.504000000000005</v>
      </c>
      <c r="AX57">
        <v>29.591999999999999</v>
      </c>
      <c r="AY57">
        <v>0</v>
      </c>
      <c r="AZ57">
        <v>0</v>
      </c>
      <c r="BA57">
        <f t="shared" si="0"/>
        <v>3149.2128580000008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35.072000000000003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123.75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117.488</v>
      </c>
      <c r="X58">
        <v>0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18.229800000000001</v>
      </c>
      <c r="AE58">
        <v>48.112499999999997</v>
      </c>
      <c r="AF58">
        <v>6.4089999999999998</v>
      </c>
      <c r="AG58">
        <v>15.1656</v>
      </c>
      <c r="AH58">
        <v>151.52000000000001</v>
      </c>
      <c r="AI58">
        <v>0</v>
      </c>
      <c r="AJ58">
        <v>0</v>
      </c>
      <c r="AK58">
        <v>51.267600000000002</v>
      </c>
      <c r="AL58">
        <v>79.364599999999996</v>
      </c>
      <c r="AM58">
        <v>0</v>
      </c>
      <c r="AN58">
        <v>0.66954999999999998</v>
      </c>
      <c r="AO58">
        <v>9.2609999999999992</v>
      </c>
      <c r="AP58">
        <v>7.5579000000000001</v>
      </c>
      <c r="AQ58">
        <v>17.010000000000002</v>
      </c>
      <c r="AR58">
        <v>31.897383000000001</v>
      </c>
      <c r="AS58">
        <v>0</v>
      </c>
      <c r="AT58">
        <v>9.8879999999999999</v>
      </c>
      <c r="AU58">
        <v>0</v>
      </c>
      <c r="AV58">
        <v>25.2</v>
      </c>
      <c r="AW58">
        <v>69.504000000000005</v>
      </c>
      <c r="AX58">
        <v>29.591999999999999</v>
      </c>
      <c r="AY58">
        <v>0</v>
      </c>
      <c r="AZ58">
        <v>0</v>
      </c>
      <c r="BA58">
        <f t="shared" si="0"/>
        <v>3136.6255780000006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35.072000000000003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123.75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98.34375</v>
      </c>
      <c r="X59">
        <v>0</v>
      </c>
      <c r="Y59">
        <v>0</v>
      </c>
      <c r="Z59">
        <v>6.5537999999999998</v>
      </c>
      <c r="AA59">
        <v>42.14808</v>
      </c>
      <c r="AB59">
        <v>39.510120000000001</v>
      </c>
      <c r="AC59">
        <v>29.062808</v>
      </c>
      <c r="AD59">
        <v>18.229800000000001</v>
      </c>
      <c r="AE59">
        <v>48.112499999999997</v>
      </c>
      <c r="AF59">
        <v>6.4089999999999998</v>
      </c>
      <c r="AG59">
        <v>15.1656</v>
      </c>
      <c r="AH59">
        <v>151.52000000000001</v>
      </c>
      <c r="AI59">
        <v>0</v>
      </c>
      <c r="AJ59">
        <v>0</v>
      </c>
      <c r="AK59">
        <v>51.267600000000002</v>
      </c>
      <c r="AL59">
        <v>79.364599999999996</v>
      </c>
      <c r="AM59">
        <v>0</v>
      </c>
      <c r="AN59">
        <v>0.66954999999999998</v>
      </c>
      <c r="AO59">
        <v>8.673</v>
      </c>
      <c r="AP59">
        <v>7.5579000000000001</v>
      </c>
      <c r="AQ59">
        <v>25.515000000000001</v>
      </c>
      <c r="AR59">
        <v>31.897383000000001</v>
      </c>
      <c r="AS59">
        <v>0</v>
      </c>
      <c r="AT59">
        <v>9.8879999999999999</v>
      </c>
      <c r="AU59">
        <v>0</v>
      </c>
      <c r="AV59">
        <v>25.2</v>
      </c>
      <c r="AW59">
        <v>69.504000000000005</v>
      </c>
      <c r="AX59">
        <v>29.591999999999999</v>
      </c>
      <c r="AY59">
        <v>0</v>
      </c>
      <c r="AZ59">
        <v>0</v>
      </c>
      <c r="BA59">
        <f t="shared" si="0"/>
        <v>3139.4476880000002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35.072000000000003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123.75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98.34375</v>
      </c>
      <c r="X60">
        <v>0</v>
      </c>
      <c r="Y60">
        <v>0</v>
      </c>
      <c r="Z60">
        <v>6.5537999999999998</v>
      </c>
      <c r="AA60">
        <v>42.14808</v>
      </c>
      <c r="AB60">
        <v>39.510120000000001</v>
      </c>
      <c r="AC60">
        <v>29.062808</v>
      </c>
      <c r="AD60">
        <v>18.229800000000001</v>
      </c>
      <c r="AE60">
        <v>48.112499999999997</v>
      </c>
      <c r="AF60">
        <v>6.4089999999999998</v>
      </c>
      <c r="AG60">
        <v>15.1656</v>
      </c>
      <c r="AH60">
        <v>151.52000000000001</v>
      </c>
      <c r="AI60">
        <v>0</v>
      </c>
      <c r="AJ60">
        <v>0</v>
      </c>
      <c r="AK60">
        <v>51.267600000000002</v>
      </c>
      <c r="AL60">
        <v>79.364599999999996</v>
      </c>
      <c r="AM60">
        <v>0</v>
      </c>
      <c r="AN60">
        <v>0.66954999999999998</v>
      </c>
      <c r="AO60">
        <v>8.673</v>
      </c>
      <c r="AP60">
        <v>7.5579000000000001</v>
      </c>
      <c r="AQ60">
        <v>25.515000000000001</v>
      </c>
      <c r="AR60">
        <v>31.897383000000001</v>
      </c>
      <c r="AS60">
        <v>0</v>
      </c>
      <c r="AT60">
        <v>9.8879999999999999</v>
      </c>
      <c r="AU60">
        <v>0</v>
      </c>
      <c r="AV60">
        <v>25.2</v>
      </c>
      <c r="AW60">
        <v>69.504000000000005</v>
      </c>
      <c r="AX60">
        <v>29.591999999999999</v>
      </c>
      <c r="AY60">
        <v>0</v>
      </c>
      <c r="AZ60">
        <v>0</v>
      </c>
      <c r="BA60">
        <f t="shared" si="0"/>
        <v>3139.4476880000002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35.072000000000003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123.75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98.34375</v>
      </c>
      <c r="X61">
        <v>0</v>
      </c>
      <c r="Y61">
        <v>0</v>
      </c>
      <c r="Z61">
        <v>6.5537999999999998</v>
      </c>
      <c r="AA61">
        <v>42.14808</v>
      </c>
      <c r="AB61">
        <v>39.510120000000001</v>
      </c>
      <c r="AC61">
        <v>29.062808</v>
      </c>
      <c r="AD61">
        <v>27.3447</v>
      </c>
      <c r="AE61">
        <v>48.112499999999997</v>
      </c>
      <c r="AF61">
        <v>6.4089999999999998</v>
      </c>
      <c r="AG61">
        <v>15.1656</v>
      </c>
      <c r="AH61">
        <v>151.52000000000001</v>
      </c>
      <c r="AI61">
        <v>0</v>
      </c>
      <c r="AJ61">
        <v>0</v>
      </c>
      <c r="AK61">
        <v>51.267600000000002</v>
      </c>
      <c r="AL61">
        <v>79.364599999999996</v>
      </c>
      <c r="AM61">
        <v>0</v>
      </c>
      <c r="AN61">
        <v>0.66954999999999998</v>
      </c>
      <c r="AO61">
        <v>8.673</v>
      </c>
      <c r="AP61">
        <v>7.5579000000000001</v>
      </c>
      <c r="AQ61">
        <v>25.515000000000001</v>
      </c>
      <c r="AR61">
        <v>31.897383000000001</v>
      </c>
      <c r="AS61">
        <v>0</v>
      </c>
      <c r="AT61">
        <v>9.8879999999999999</v>
      </c>
      <c r="AU61">
        <v>0</v>
      </c>
      <c r="AV61">
        <v>25.2</v>
      </c>
      <c r="AW61">
        <v>69.504000000000005</v>
      </c>
      <c r="AX61">
        <v>29.591999999999999</v>
      </c>
      <c r="AY61">
        <v>0</v>
      </c>
      <c r="AZ61">
        <v>0</v>
      </c>
      <c r="BA61">
        <f t="shared" si="0"/>
        <v>3148.5625880000002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35.072000000000003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123.75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98.34375</v>
      </c>
      <c r="X62">
        <v>0</v>
      </c>
      <c r="Y62">
        <v>0</v>
      </c>
      <c r="Z62">
        <v>6.5537999999999998</v>
      </c>
      <c r="AA62">
        <v>42.14808</v>
      </c>
      <c r="AB62">
        <v>39.510120000000001</v>
      </c>
      <c r="AC62">
        <v>29.062808</v>
      </c>
      <c r="AD62">
        <v>27.3447</v>
      </c>
      <c r="AE62">
        <v>46.7012</v>
      </c>
      <c r="AF62">
        <v>6.4089999999999998</v>
      </c>
      <c r="AG62">
        <v>15.1656</v>
      </c>
      <c r="AH62">
        <v>151.52000000000001</v>
      </c>
      <c r="AI62">
        <v>0</v>
      </c>
      <c r="AJ62">
        <v>0</v>
      </c>
      <c r="AK62">
        <v>51.267600000000002</v>
      </c>
      <c r="AL62">
        <v>79.364599999999996</v>
      </c>
      <c r="AM62">
        <v>0</v>
      </c>
      <c r="AN62">
        <v>0.66954999999999998</v>
      </c>
      <c r="AO62">
        <v>8.673</v>
      </c>
      <c r="AP62">
        <v>7.5579000000000001</v>
      </c>
      <c r="AQ62">
        <v>25.515000000000001</v>
      </c>
      <c r="AR62">
        <v>31.897383000000001</v>
      </c>
      <c r="AS62">
        <v>0</v>
      </c>
      <c r="AT62">
        <v>9.8879999999999999</v>
      </c>
      <c r="AU62">
        <v>0</v>
      </c>
      <c r="AV62">
        <v>25.2</v>
      </c>
      <c r="AW62">
        <v>69.504000000000005</v>
      </c>
      <c r="AX62">
        <v>29.591999999999999</v>
      </c>
      <c r="AY62">
        <v>0</v>
      </c>
      <c r="AZ62">
        <v>0</v>
      </c>
      <c r="BA62">
        <f t="shared" si="0"/>
        <v>3147.151288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35.072000000000003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124.5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98.34375</v>
      </c>
      <c r="X63">
        <v>0</v>
      </c>
      <c r="Y63">
        <v>0</v>
      </c>
      <c r="Z63">
        <v>6.5537999999999998</v>
      </c>
      <c r="AA63">
        <v>42.14808</v>
      </c>
      <c r="AB63">
        <v>39.510120000000001</v>
      </c>
      <c r="AC63">
        <v>29.062808</v>
      </c>
      <c r="AD63">
        <v>27.3447</v>
      </c>
      <c r="AE63">
        <v>45.546500000000002</v>
      </c>
      <c r="AF63">
        <v>8.8740000000000006</v>
      </c>
      <c r="AG63">
        <v>15.1656</v>
      </c>
      <c r="AH63">
        <v>151.52000000000001</v>
      </c>
      <c r="AI63">
        <v>0</v>
      </c>
      <c r="AJ63">
        <v>0</v>
      </c>
      <c r="AK63">
        <v>51.267600000000002</v>
      </c>
      <c r="AL63">
        <v>79.364599999999996</v>
      </c>
      <c r="AM63">
        <v>0</v>
      </c>
      <c r="AN63">
        <v>0.66954999999999998</v>
      </c>
      <c r="AO63">
        <v>8.82</v>
      </c>
      <c r="AP63">
        <v>7.5579000000000001</v>
      </c>
      <c r="AQ63">
        <v>25.515000000000001</v>
      </c>
      <c r="AR63">
        <v>31.897383000000001</v>
      </c>
      <c r="AS63">
        <v>0</v>
      </c>
      <c r="AT63">
        <v>9.8879999999999999</v>
      </c>
      <c r="AU63">
        <v>0</v>
      </c>
      <c r="AV63">
        <v>25.2</v>
      </c>
      <c r="AW63">
        <v>69.504000000000005</v>
      </c>
      <c r="AX63">
        <v>29.591999999999999</v>
      </c>
      <c r="AY63">
        <v>0</v>
      </c>
      <c r="AZ63">
        <v>0</v>
      </c>
      <c r="BA63">
        <f t="shared" si="0"/>
        <v>3149.3585880000001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35.072000000000003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124.5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98.34375</v>
      </c>
      <c r="X64">
        <v>0</v>
      </c>
      <c r="Y64">
        <v>0</v>
      </c>
      <c r="Z64">
        <v>6.5537999999999998</v>
      </c>
      <c r="AA64">
        <v>42.14808</v>
      </c>
      <c r="AB64">
        <v>39.510120000000001</v>
      </c>
      <c r="AC64">
        <v>29.062808</v>
      </c>
      <c r="AD64">
        <v>27.3447</v>
      </c>
      <c r="AE64">
        <v>45.546500000000002</v>
      </c>
      <c r="AF64">
        <v>8.8740000000000006</v>
      </c>
      <c r="AG64">
        <v>15.1656</v>
      </c>
      <c r="AH64">
        <v>151.52000000000001</v>
      </c>
      <c r="AI64">
        <v>0</v>
      </c>
      <c r="AJ64">
        <v>0</v>
      </c>
      <c r="AK64">
        <v>51.267600000000002</v>
      </c>
      <c r="AL64">
        <v>79.364599999999996</v>
      </c>
      <c r="AM64">
        <v>0</v>
      </c>
      <c r="AN64">
        <v>0.66954999999999998</v>
      </c>
      <c r="AO64">
        <v>8.82</v>
      </c>
      <c r="AP64">
        <v>7.5579000000000001</v>
      </c>
      <c r="AQ64">
        <v>25.515000000000001</v>
      </c>
      <c r="AR64">
        <v>31.897383000000001</v>
      </c>
      <c r="AS64">
        <v>0</v>
      </c>
      <c r="AT64">
        <v>9.8879999999999999</v>
      </c>
      <c r="AU64">
        <v>0</v>
      </c>
      <c r="AV64">
        <v>25.2</v>
      </c>
      <c r="AW64">
        <v>69.504000000000005</v>
      </c>
      <c r="AX64">
        <v>29.591999999999999</v>
      </c>
      <c r="AY64">
        <v>0</v>
      </c>
      <c r="AZ64">
        <v>0</v>
      </c>
      <c r="BA64">
        <f t="shared" si="0"/>
        <v>3149.3585880000001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35.072000000000003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124.5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98.34375</v>
      </c>
      <c r="X65">
        <v>0</v>
      </c>
      <c r="Y65">
        <v>0</v>
      </c>
      <c r="Z65">
        <v>6.5537999999999998</v>
      </c>
      <c r="AA65">
        <v>42.14808</v>
      </c>
      <c r="AB65">
        <v>39.510120000000001</v>
      </c>
      <c r="AC65">
        <v>29.062808</v>
      </c>
      <c r="AD65">
        <v>27.3447</v>
      </c>
      <c r="AE65">
        <v>45.546500000000002</v>
      </c>
      <c r="AF65">
        <v>8.8740000000000006</v>
      </c>
      <c r="AG65">
        <v>15.1656</v>
      </c>
      <c r="AH65">
        <v>151.52000000000001</v>
      </c>
      <c r="AI65">
        <v>0</v>
      </c>
      <c r="AJ65">
        <v>0</v>
      </c>
      <c r="AK65">
        <v>51.267600000000002</v>
      </c>
      <c r="AL65">
        <v>79.364599999999996</v>
      </c>
      <c r="AM65">
        <v>0</v>
      </c>
      <c r="AN65">
        <v>0.66954999999999998</v>
      </c>
      <c r="AO65">
        <v>8.82</v>
      </c>
      <c r="AP65">
        <v>7.5579000000000001</v>
      </c>
      <c r="AQ65">
        <v>25.515000000000001</v>
      </c>
      <c r="AR65">
        <v>31.897383000000001</v>
      </c>
      <c r="AS65">
        <v>0</v>
      </c>
      <c r="AT65">
        <v>9.8879999999999999</v>
      </c>
      <c r="AU65">
        <v>0</v>
      </c>
      <c r="AV65">
        <v>25.2</v>
      </c>
      <c r="AW65">
        <v>69.504000000000005</v>
      </c>
      <c r="AX65">
        <v>29.591999999999999</v>
      </c>
      <c r="AY65">
        <v>0</v>
      </c>
      <c r="AZ65">
        <v>0</v>
      </c>
      <c r="BA65">
        <f t="shared" si="0"/>
        <v>3149.3585880000001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35.072000000000003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124.5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98.34375</v>
      </c>
      <c r="X66">
        <v>0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27.3447</v>
      </c>
      <c r="AE66">
        <v>45.546500000000002</v>
      </c>
      <c r="AF66">
        <v>8.8740000000000006</v>
      </c>
      <c r="AG66">
        <v>15.1656</v>
      </c>
      <c r="AH66">
        <v>151.52000000000001</v>
      </c>
      <c r="AI66">
        <v>0</v>
      </c>
      <c r="AJ66">
        <v>0</v>
      </c>
      <c r="AK66">
        <v>51.267600000000002</v>
      </c>
      <c r="AL66">
        <v>79.364599999999996</v>
      </c>
      <c r="AM66">
        <v>0</v>
      </c>
      <c r="AN66">
        <v>0.66954999999999998</v>
      </c>
      <c r="AO66">
        <v>8.82</v>
      </c>
      <c r="AP66">
        <v>7.5579000000000001</v>
      </c>
      <c r="AQ66">
        <v>25.515000000000001</v>
      </c>
      <c r="AR66">
        <v>31.897383000000001</v>
      </c>
      <c r="AS66">
        <v>0</v>
      </c>
      <c r="AT66">
        <v>9.8879999999999999</v>
      </c>
      <c r="AU66">
        <v>0</v>
      </c>
      <c r="AV66">
        <v>25.2</v>
      </c>
      <c r="AW66">
        <v>69.504000000000005</v>
      </c>
      <c r="AX66">
        <v>29.591999999999999</v>
      </c>
      <c r="AY66">
        <v>0</v>
      </c>
      <c r="AZ66">
        <v>0</v>
      </c>
      <c r="BA66">
        <f t="shared" si="0"/>
        <v>3149.3585880000001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35.072000000000003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124.5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98.34375</v>
      </c>
      <c r="X67">
        <v>0</v>
      </c>
      <c r="Y67">
        <v>0</v>
      </c>
      <c r="Z67">
        <v>13.1076</v>
      </c>
      <c r="AA67">
        <v>42.14808</v>
      </c>
      <c r="AB67">
        <v>39.510120000000001</v>
      </c>
      <c r="AC67">
        <v>29.062808</v>
      </c>
      <c r="AD67">
        <v>18.229800000000001</v>
      </c>
      <c r="AE67">
        <v>45.546500000000002</v>
      </c>
      <c r="AF67">
        <v>19.72</v>
      </c>
      <c r="AG67">
        <v>15.1656</v>
      </c>
      <c r="AH67">
        <v>151.52000000000001</v>
      </c>
      <c r="AI67">
        <v>0</v>
      </c>
      <c r="AJ67">
        <v>0</v>
      </c>
      <c r="AK67">
        <v>51.267600000000002</v>
      </c>
      <c r="AL67">
        <v>79.364599999999996</v>
      </c>
      <c r="AM67">
        <v>5.2786799999999996</v>
      </c>
      <c r="AN67">
        <v>0.66954999999999998</v>
      </c>
      <c r="AO67">
        <v>8.82</v>
      </c>
      <c r="AP67">
        <v>5.6364000000000001</v>
      </c>
      <c r="AQ67">
        <v>17.010000000000002</v>
      </c>
      <c r="AR67">
        <v>31.897383000000001</v>
      </c>
      <c r="AS67">
        <v>0</v>
      </c>
      <c r="AT67">
        <v>9.8879999999999999</v>
      </c>
      <c r="AU67">
        <v>0</v>
      </c>
      <c r="AV67">
        <v>25.2</v>
      </c>
      <c r="AW67">
        <v>69.504000000000005</v>
      </c>
      <c r="AX67">
        <v>29.591999999999999</v>
      </c>
      <c r="AY67">
        <v>0</v>
      </c>
      <c r="AZ67">
        <v>0</v>
      </c>
      <c r="BA67">
        <f t="shared" si="0"/>
        <v>3152.495668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35.072000000000003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124.5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98.34375</v>
      </c>
      <c r="X68">
        <v>0</v>
      </c>
      <c r="Y68">
        <v>0</v>
      </c>
      <c r="Z68">
        <v>13.1076</v>
      </c>
      <c r="AA68">
        <v>42.14808</v>
      </c>
      <c r="AB68">
        <v>39.510120000000001</v>
      </c>
      <c r="AC68">
        <v>29.062808</v>
      </c>
      <c r="AD68">
        <v>18.229800000000001</v>
      </c>
      <c r="AE68">
        <v>45.546500000000002</v>
      </c>
      <c r="AF68">
        <v>19.72</v>
      </c>
      <c r="AG68">
        <v>15.1656</v>
      </c>
      <c r="AH68">
        <v>151.52000000000001</v>
      </c>
      <c r="AI68">
        <v>0</v>
      </c>
      <c r="AJ68">
        <v>0</v>
      </c>
      <c r="AK68">
        <v>51.267600000000002</v>
      </c>
      <c r="AL68">
        <v>79.364599999999996</v>
      </c>
      <c r="AM68">
        <v>5.2786799999999996</v>
      </c>
      <c r="AN68">
        <v>0.66954999999999998</v>
      </c>
      <c r="AO68">
        <v>8.82</v>
      </c>
      <c r="AP68">
        <v>5.6364000000000001</v>
      </c>
      <c r="AQ68">
        <v>17.010000000000002</v>
      </c>
      <c r="AR68">
        <v>31.897383000000001</v>
      </c>
      <c r="AS68">
        <v>0</v>
      </c>
      <c r="AT68">
        <v>9.8879999999999999</v>
      </c>
      <c r="AU68">
        <v>0</v>
      </c>
      <c r="AV68">
        <v>25.2</v>
      </c>
      <c r="AW68">
        <v>69.504000000000005</v>
      </c>
      <c r="AX68">
        <v>29.591999999999999</v>
      </c>
      <c r="AY68">
        <v>0</v>
      </c>
      <c r="AZ68">
        <v>0</v>
      </c>
      <c r="BA68">
        <f t="shared" ref="BA68:BA98" si="1">SUM(B68:AZ68)</f>
        <v>3152.495668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39.456000000000003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124.5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98.34375</v>
      </c>
      <c r="X69">
        <v>0</v>
      </c>
      <c r="Y69">
        <v>0</v>
      </c>
      <c r="Z69">
        <v>13.1076</v>
      </c>
      <c r="AA69">
        <v>42.14808</v>
      </c>
      <c r="AB69">
        <v>39.510120000000001</v>
      </c>
      <c r="AC69">
        <v>29.062808</v>
      </c>
      <c r="AD69">
        <v>18.229800000000001</v>
      </c>
      <c r="AE69">
        <v>49.395499999999998</v>
      </c>
      <c r="AF69">
        <v>19.72</v>
      </c>
      <c r="AG69">
        <v>15.1656</v>
      </c>
      <c r="AH69">
        <v>151.52000000000001</v>
      </c>
      <c r="AI69">
        <v>0</v>
      </c>
      <c r="AJ69">
        <v>0</v>
      </c>
      <c r="AK69">
        <v>51.267600000000002</v>
      </c>
      <c r="AL69">
        <v>79.364599999999996</v>
      </c>
      <c r="AM69">
        <v>10.557359999999999</v>
      </c>
      <c r="AN69">
        <v>0.66954999999999998</v>
      </c>
      <c r="AO69">
        <v>8.82</v>
      </c>
      <c r="AP69">
        <v>7.5579000000000001</v>
      </c>
      <c r="AQ69">
        <v>17.010000000000002</v>
      </c>
      <c r="AR69">
        <v>31.897383000000001</v>
      </c>
      <c r="AS69">
        <v>0</v>
      </c>
      <c r="AT69">
        <v>9.8879999999999999</v>
      </c>
      <c r="AU69">
        <v>0</v>
      </c>
      <c r="AV69">
        <v>25.2</v>
      </c>
      <c r="AW69">
        <v>69.504000000000005</v>
      </c>
      <c r="AX69">
        <v>31.783999999999999</v>
      </c>
      <c r="AY69">
        <v>0</v>
      </c>
      <c r="AZ69">
        <v>0</v>
      </c>
      <c r="BA69">
        <f t="shared" si="1"/>
        <v>3170.120848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39.456000000000003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124.5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98.34375</v>
      </c>
      <c r="X70">
        <v>0</v>
      </c>
      <c r="Y70">
        <v>0</v>
      </c>
      <c r="Z70">
        <v>13.1076</v>
      </c>
      <c r="AA70">
        <v>42.14808</v>
      </c>
      <c r="AB70">
        <v>39.510120000000001</v>
      </c>
      <c r="AC70">
        <v>29.062808</v>
      </c>
      <c r="AD70">
        <v>18.229800000000001</v>
      </c>
      <c r="AE70">
        <v>49.395499999999998</v>
      </c>
      <c r="AF70">
        <v>19.72</v>
      </c>
      <c r="AG70">
        <v>15.1656</v>
      </c>
      <c r="AH70">
        <v>151.52000000000001</v>
      </c>
      <c r="AI70">
        <v>2.5459999999999998</v>
      </c>
      <c r="AJ70">
        <v>0</v>
      </c>
      <c r="AK70">
        <v>51.267600000000002</v>
      </c>
      <c r="AL70">
        <v>79.364599999999996</v>
      </c>
      <c r="AM70">
        <v>10.557359999999999</v>
      </c>
      <c r="AN70">
        <v>0.66954999999999998</v>
      </c>
      <c r="AO70">
        <v>8.82</v>
      </c>
      <c r="AP70">
        <v>7.5579000000000001</v>
      </c>
      <c r="AQ70">
        <v>17.010000000000002</v>
      </c>
      <c r="AR70">
        <v>31.897383000000001</v>
      </c>
      <c r="AS70">
        <v>0</v>
      </c>
      <c r="AT70">
        <v>9.8879999999999999</v>
      </c>
      <c r="AU70">
        <v>0</v>
      </c>
      <c r="AV70">
        <v>25.2</v>
      </c>
      <c r="AW70">
        <v>69.504000000000005</v>
      </c>
      <c r="AX70">
        <v>31.783999999999999</v>
      </c>
      <c r="AY70">
        <v>0</v>
      </c>
      <c r="AZ70">
        <v>0</v>
      </c>
      <c r="BA70">
        <f t="shared" si="1"/>
        <v>3172.6668479999998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39.456000000000003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124.5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98.34375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18.229800000000001</v>
      </c>
      <c r="AE71">
        <v>49.395499999999998</v>
      </c>
      <c r="AF71">
        <v>19.72</v>
      </c>
      <c r="AG71">
        <v>15.1656</v>
      </c>
      <c r="AH71">
        <v>151.52000000000001</v>
      </c>
      <c r="AI71">
        <v>14.6395</v>
      </c>
      <c r="AJ71">
        <v>0</v>
      </c>
      <c r="AK71">
        <v>51.267600000000002</v>
      </c>
      <c r="AL71">
        <v>79.364599999999996</v>
      </c>
      <c r="AM71">
        <v>10.557359999999999</v>
      </c>
      <c r="AN71">
        <v>0.66954999999999998</v>
      </c>
      <c r="AO71">
        <v>8.82</v>
      </c>
      <c r="AP71">
        <v>7.5579000000000001</v>
      </c>
      <c r="AQ71">
        <v>17.010000000000002</v>
      </c>
      <c r="AR71">
        <v>31.897383000000001</v>
      </c>
      <c r="AS71">
        <v>0</v>
      </c>
      <c r="AT71">
        <v>9.8879999999999999</v>
      </c>
      <c r="AU71">
        <v>0</v>
      </c>
      <c r="AV71">
        <v>25.2</v>
      </c>
      <c r="AW71">
        <v>69.504000000000005</v>
      </c>
      <c r="AX71">
        <v>31.783999999999999</v>
      </c>
      <c r="AY71">
        <v>0</v>
      </c>
      <c r="AZ71">
        <v>0</v>
      </c>
      <c r="BA71">
        <f t="shared" si="1"/>
        <v>3178.2065480000006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39.456000000000003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124.5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98.34375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18.229800000000001</v>
      </c>
      <c r="AE72">
        <v>49.395499999999998</v>
      </c>
      <c r="AF72">
        <v>19.72</v>
      </c>
      <c r="AG72">
        <v>15.1656</v>
      </c>
      <c r="AH72">
        <v>151.52000000000001</v>
      </c>
      <c r="AI72">
        <v>14.6395</v>
      </c>
      <c r="AJ72">
        <v>0</v>
      </c>
      <c r="AK72">
        <v>51.267600000000002</v>
      </c>
      <c r="AL72">
        <v>79.364599999999996</v>
      </c>
      <c r="AM72">
        <v>10.557359999999999</v>
      </c>
      <c r="AN72">
        <v>0.66954999999999998</v>
      </c>
      <c r="AO72">
        <v>8.82</v>
      </c>
      <c r="AP72">
        <v>7.5579000000000001</v>
      </c>
      <c r="AQ72">
        <v>17.010000000000002</v>
      </c>
      <c r="AR72">
        <v>31.897383000000001</v>
      </c>
      <c r="AS72">
        <v>0</v>
      </c>
      <c r="AT72">
        <v>9.8879999999999999</v>
      </c>
      <c r="AU72">
        <v>0</v>
      </c>
      <c r="AV72">
        <v>25.2</v>
      </c>
      <c r="AW72">
        <v>69.504000000000005</v>
      </c>
      <c r="AX72">
        <v>31.783999999999999</v>
      </c>
      <c r="AY72">
        <v>0</v>
      </c>
      <c r="AZ72">
        <v>0</v>
      </c>
      <c r="BA72">
        <f t="shared" si="1"/>
        <v>3178.2065480000006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39.456000000000003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120.75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98.34375</v>
      </c>
      <c r="X73">
        <v>0</v>
      </c>
      <c r="Y73">
        <v>0</v>
      </c>
      <c r="Z73">
        <v>1.1000000000000001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49.395499999999998</v>
      </c>
      <c r="AF73">
        <v>19.72</v>
      </c>
      <c r="AG73">
        <v>15.1656</v>
      </c>
      <c r="AH73">
        <v>151.52000000000001</v>
      </c>
      <c r="AI73">
        <v>14.6395</v>
      </c>
      <c r="AJ73">
        <v>0</v>
      </c>
      <c r="AK73">
        <v>51.267600000000002</v>
      </c>
      <c r="AL73">
        <v>79.364599999999996</v>
      </c>
      <c r="AM73">
        <v>10.557359999999999</v>
      </c>
      <c r="AN73">
        <v>0.66954999999999998</v>
      </c>
      <c r="AO73">
        <v>8.2319999999999993</v>
      </c>
      <c r="AP73">
        <v>7.5579000000000001</v>
      </c>
      <c r="AQ73">
        <v>17.010000000000002</v>
      </c>
      <c r="AR73">
        <v>31.897383000000001</v>
      </c>
      <c r="AS73">
        <v>0</v>
      </c>
      <c r="AT73">
        <v>9.8879999999999999</v>
      </c>
      <c r="AU73">
        <v>0</v>
      </c>
      <c r="AV73">
        <v>25.2</v>
      </c>
      <c r="AW73">
        <v>69.504000000000005</v>
      </c>
      <c r="AX73">
        <v>31.783999999999999</v>
      </c>
      <c r="AY73">
        <v>0</v>
      </c>
      <c r="AZ73">
        <v>0</v>
      </c>
      <c r="BA73">
        <f t="shared" si="1"/>
        <v>3168.4147480000001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39.456000000000003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120.75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98.34375</v>
      </c>
      <c r="X74">
        <v>0</v>
      </c>
      <c r="Y74">
        <v>0</v>
      </c>
      <c r="Z74">
        <v>1.1000000000000001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49.395499999999998</v>
      </c>
      <c r="AF74">
        <v>19.72</v>
      </c>
      <c r="AG74">
        <v>15.1656</v>
      </c>
      <c r="AH74">
        <v>151.52000000000001</v>
      </c>
      <c r="AI74">
        <v>14.6395</v>
      </c>
      <c r="AJ74">
        <v>0</v>
      </c>
      <c r="AK74">
        <v>51.267600000000002</v>
      </c>
      <c r="AL74">
        <v>79.364599999999996</v>
      </c>
      <c r="AM74">
        <v>10.557359999999999</v>
      </c>
      <c r="AN74">
        <v>0.66954999999999998</v>
      </c>
      <c r="AO74">
        <v>8.2319999999999993</v>
      </c>
      <c r="AP74">
        <v>7.5579000000000001</v>
      </c>
      <c r="AQ74">
        <v>25.515000000000001</v>
      </c>
      <c r="AR74">
        <v>31.897383000000001</v>
      </c>
      <c r="AS74">
        <v>0</v>
      </c>
      <c r="AT74">
        <v>9.8879999999999999</v>
      </c>
      <c r="AU74">
        <v>0</v>
      </c>
      <c r="AV74">
        <v>25.2</v>
      </c>
      <c r="AW74">
        <v>69.504000000000005</v>
      </c>
      <c r="AX74">
        <v>31.783999999999999</v>
      </c>
      <c r="AY74">
        <v>0</v>
      </c>
      <c r="AZ74">
        <v>0</v>
      </c>
      <c r="BA74">
        <f t="shared" si="1"/>
        <v>3176.9197479999998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39.456000000000003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120.75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98.34375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19.72</v>
      </c>
      <c r="AG75">
        <v>15.1656</v>
      </c>
      <c r="AH75">
        <v>152.27760000000001</v>
      </c>
      <c r="AI75">
        <v>2.5459999999999998</v>
      </c>
      <c r="AJ75">
        <v>0</v>
      </c>
      <c r="AK75">
        <v>51.267600000000002</v>
      </c>
      <c r="AL75">
        <v>79.364599999999996</v>
      </c>
      <c r="AM75">
        <v>10.557359999999999</v>
      </c>
      <c r="AN75">
        <v>0.66954999999999998</v>
      </c>
      <c r="AO75">
        <v>8.2319999999999993</v>
      </c>
      <c r="AP75">
        <v>7.5579000000000001</v>
      </c>
      <c r="AQ75">
        <v>25.515000000000001</v>
      </c>
      <c r="AR75">
        <v>31.897383000000001</v>
      </c>
      <c r="AS75">
        <v>0</v>
      </c>
      <c r="AT75">
        <v>9.8879999999999999</v>
      </c>
      <c r="AU75">
        <v>0</v>
      </c>
      <c r="AV75">
        <v>25.41</v>
      </c>
      <c r="AW75">
        <v>69.504000000000005</v>
      </c>
      <c r="AX75">
        <v>31.783999999999999</v>
      </c>
      <c r="AY75">
        <v>0</v>
      </c>
      <c r="AZ75">
        <v>0</v>
      </c>
      <c r="BA75">
        <f t="shared" si="1"/>
        <v>3165.8349039999994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39.456000000000003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120.75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98.34375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19.72</v>
      </c>
      <c r="AG76">
        <v>15.1656</v>
      </c>
      <c r="AH76">
        <v>152.27760000000001</v>
      </c>
      <c r="AI76">
        <v>2.5459999999999998</v>
      </c>
      <c r="AJ76">
        <v>0</v>
      </c>
      <c r="AK76">
        <v>51.267600000000002</v>
      </c>
      <c r="AL76">
        <v>79.364599999999996</v>
      </c>
      <c r="AM76">
        <v>10.557359999999999</v>
      </c>
      <c r="AN76">
        <v>0.66954999999999998</v>
      </c>
      <c r="AO76">
        <v>8.2319999999999993</v>
      </c>
      <c r="AP76">
        <v>7.5579000000000001</v>
      </c>
      <c r="AQ76">
        <v>25.515000000000001</v>
      </c>
      <c r="AR76">
        <v>31.897383000000001</v>
      </c>
      <c r="AS76">
        <v>0</v>
      </c>
      <c r="AT76">
        <v>9.8879999999999999</v>
      </c>
      <c r="AU76">
        <v>0</v>
      </c>
      <c r="AV76">
        <v>25.41</v>
      </c>
      <c r="AW76">
        <v>69.504000000000005</v>
      </c>
      <c r="AX76">
        <v>31.783999999999999</v>
      </c>
      <c r="AY76">
        <v>0</v>
      </c>
      <c r="AZ76">
        <v>0</v>
      </c>
      <c r="BA76">
        <f t="shared" si="1"/>
        <v>3165.8349039999994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39.456000000000003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120.75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98.34375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19.72</v>
      </c>
      <c r="AG77">
        <v>15.1656</v>
      </c>
      <c r="AH77">
        <v>152.27760000000001</v>
      </c>
      <c r="AI77">
        <v>2.5459999999999998</v>
      </c>
      <c r="AJ77">
        <v>0</v>
      </c>
      <c r="AK77">
        <v>51.267600000000002</v>
      </c>
      <c r="AL77">
        <v>79.364599999999996</v>
      </c>
      <c r="AM77">
        <v>10.557359999999999</v>
      </c>
      <c r="AN77">
        <v>0.66954999999999998</v>
      </c>
      <c r="AO77">
        <v>8.2319999999999993</v>
      </c>
      <c r="AP77">
        <v>7.5579000000000001</v>
      </c>
      <c r="AQ77">
        <v>25.515000000000001</v>
      </c>
      <c r="AR77">
        <v>31.897383000000001</v>
      </c>
      <c r="AS77">
        <v>0</v>
      </c>
      <c r="AT77">
        <v>9.8879999999999999</v>
      </c>
      <c r="AU77">
        <v>0</v>
      </c>
      <c r="AV77">
        <v>25.41</v>
      </c>
      <c r="AW77">
        <v>69.504000000000005</v>
      </c>
      <c r="AX77">
        <v>31.783999999999999</v>
      </c>
      <c r="AY77">
        <v>0</v>
      </c>
      <c r="AZ77">
        <v>0</v>
      </c>
      <c r="BA77">
        <f t="shared" si="1"/>
        <v>3171.2887039999996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39.456000000000003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120.75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98.34375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19.72</v>
      </c>
      <c r="AG78">
        <v>15.1656</v>
      </c>
      <c r="AH78">
        <v>152.27760000000001</v>
      </c>
      <c r="AI78">
        <v>2.5459999999999998</v>
      </c>
      <c r="AJ78">
        <v>0</v>
      </c>
      <c r="AK78">
        <v>51.267600000000002</v>
      </c>
      <c r="AL78">
        <v>79.364599999999996</v>
      </c>
      <c r="AM78">
        <v>10.557359999999999</v>
      </c>
      <c r="AN78">
        <v>0.66954999999999998</v>
      </c>
      <c r="AO78">
        <v>8.2319999999999993</v>
      </c>
      <c r="AP78">
        <v>7.5579000000000001</v>
      </c>
      <c r="AQ78">
        <v>25.515000000000001</v>
      </c>
      <c r="AR78">
        <v>31.897383000000001</v>
      </c>
      <c r="AS78">
        <v>0</v>
      </c>
      <c r="AT78">
        <v>9.8879999999999999</v>
      </c>
      <c r="AU78">
        <v>0</v>
      </c>
      <c r="AV78">
        <v>25.41</v>
      </c>
      <c r="AW78">
        <v>69.504000000000005</v>
      </c>
      <c r="AX78">
        <v>31.783999999999999</v>
      </c>
      <c r="AY78">
        <v>0</v>
      </c>
      <c r="AZ78">
        <v>0</v>
      </c>
      <c r="BA78">
        <f t="shared" si="1"/>
        <v>3186.9574039999993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39.456000000000003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120.75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98.34375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26.622</v>
      </c>
      <c r="AG79">
        <v>15.1656</v>
      </c>
      <c r="AH79">
        <v>152.27760000000001</v>
      </c>
      <c r="AI79">
        <v>7.6379999999999999</v>
      </c>
      <c r="AJ79">
        <v>0</v>
      </c>
      <c r="AK79">
        <v>51.267600000000002</v>
      </c>
      <c r="AL79">
        <v>79.364599999999996</v>
      </c>
      <c r="AM79">
        <v>15.836040000000001</v>
      </c>
      <c r="AN79">
        <v>0.66954999999999998</v>
      </c>
      <c r="AO79">
        <v>8.2319999999999993</v>
      </c>
      <c r="AP79">
        <v>7.5579000000000001</v>
      </c>
      <c r="AQ79">
        <v>26.46</v>
      </c>
      <c r="AR79">
        <v>31.897383000000001</v>
      </c>
      <c r="AS79">
        <v>0</v>
      </c>
      <c r="AT79">
        <v>9.8879999999999999</v>
      </c>
      <c r="AU79">
        <v>0</v>
      </c>
      <c r="AV79">
        <v>25.41</v>
      </c>
      <c r="AW79">
        <v>69.504000000000005</v>
      </c>
      <c r="AX79">
        <v>31.783999999999999</v>
      </c>
      <c r="AY79">
        <v>0</v>
      </c>
      <c r="AZ79">
        <v>0</v>
      </c>
      <c r="BA79">
        <f t="shared" si="1"/>
        <v>3220.8437840000001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39.456000000000003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120.75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98.34375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26.622</v>
      </c>
      <c r="AG80">
        <v>15.1656</v>
      </c>
      <c r="AH80">
        <v>152.27760000000001</v>
      </c>
      <c r="AI80">
        <v>49.646999999999998</v>
      </c>
      <c r="AJ80">
        <v>0</v>
      </c>
      <c r="AK80">
        <v>51.267600000000002</v>
      </c>
      <c r="AL80">
        <v>79.364599999999996</v>
      </c>
      <c r="AM80">
        <v>15.836040000000001</v>
      </c>
      <c r="AN80">
        <v>0.66954999999999998</v>
      </c>
      <c r="AO80">
        <v>8.2319999999999993</v>
      </c>
      <c r="AP80">
        <v>7.5579000000000001</v>
      </c>
      <c r="AQ80">
        <v>26.46</v>
      </c>
      <c r="AR80">
        <v>31.897383000000001</v>
      </c>
      <c r="AS80">
        <v>0</v>
      </c>
      <c r="AT80">
        <v>9.8879999999999999</v>
      </c>
      <c r="AU80">
        <v>0</v>
      </c>
      <c r="AV80">
        <v>25.41</v>
      </c>
      <c r="AW80">
        <v>69.504000000000005</v>
      </c>
      <c r="AX80">
        <v>31.783999999999999</v>
      </c>
      <c r="AY80">
        <v>0</v>
      </c>
      <c r="AZ80">
        <v>0</v>
      </c>
      <c r="BA80">
        <f t="shared" si="1"/>
        <v>3262.8527840000002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39.456000000000003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120.75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98.34375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26.622</v>
      </c>
      <c r="AG81">
        <v>15.1656</v>
      </c>
      <c r="AH81">
        <v>152.27760000000001</v>
      </c>
      <c r="AI81">
        <v>49.646999999999998</v>
      </c>
      <c r="AJ81">
        <v>0</v>
      </c>
      <c r="AK81">
        <v>51.267600000000002</v>
      </c>
      <c r="AL81">
        <v>79.364599999999996</v>
      </c>
      <c r="AM81">
        <v>15.836040000000001</v>
      </c>
      <c r="AN81">
        <v>0.66954999999999998</v>
      </c>
      <c r="AO81">
        <v>8.2319999999999993</v>
      </c>
      <c r="AP81">
        <v>7.5579000000000001</v>
      </c>
      <c r="AQ81">
        <v>26.46</v>
      </c>
      <c r="AR81">
        <v>31.897383000000001</v>
      </c>
      <c r="AS81">
        <v>0</v>
      </c>
      <c r="AT81">
        <v>9.8879999999999999</v>
      </c>
      <c r="AU81">
        <v>0</v>
      </c>
      <c r="AV81">
        <v>25.41</v>
      </c>
      <c r="AW81">
        <v>69.504000000000005</v>
      </c>
      <c r="AX81">
        <v>31.783999999999999</v>
      </c>
      <c r="AY81">
        <v>0</v>
      </c>
      <c r="AZ81">
        <v>0</v>
      </c>
      <c r="BA81">
        <f t="shared" si="1"/>
        <v>3262.8527840000002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39.456000000000003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120.75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98.34375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26.622</v>
      </c>
      <c r="AG82">
        <v>15.1656</v>
      </c>
      <c r="AH82">
        <v>152.27760000000001</v>
      </c>
      <c r="AI82">
        <v>49.646999999999998</v>
      </c>
      <c r="AJ82">
        <v>0</v>
      </c>
      <c r="AK82">
        <v>51.267600000000002</v>
      </c>
      <c r="AL82">
        <v>79.364599999999996</v>
      </c>
      <c r="AM82">
        <v>15.836040000000001</v>
      </c>
      <c r="AN82">
        <v>0.66954999999999998</v>
      </c>
      <c r="AO82">
        <v>8.2319999999999993</v>
      </c>
      <c r="AP82">
        <v>7.5579000000000001</v>
      </c>
      <c r="AQ82">
        <v>26.46</v>
      </c>
      <c r="AR82">
        <v>31.897383000000001</v>
      </c>
      <c r="AS82">
        <v>0</v>
      </c>
      <c r="AT82">
        <v>9.8879999999999999</v>
      </c>
      <c r="AU82">
        <v>0</v>
      </c>
      <c r="AV82">
        <v>25.41</v>
      </c>
      <c r="AW82">
        <v>69.504000000000005</v>
      </c>
      <c r="AX82">
        <v>31.783999999999999</v>
      </c>
      <c r="AY82">
        <v>0</v>
      </c>
      <c r="AZ82">
        <v>0</v>
      </c>
      <c r="BA82">
        <f t="shared" si="1"/>
        <v>3262.8527840000002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39.456000000000003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124.5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98.34375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26.622</v>
      </c>
      <c r="AG83">
        <v>15.1656</v>
      </c>
      <c r="AH83">
        <v>152.27760000000001</v>
      </c>
      <c r="AI83">
        <v>49.646999999999998</v>
      </c>
      <c r="AJ83">
        <v>0</v>
      </c>
      <c r="AK83">
        <v>51.267600000000002</v>
      </c>
      <c r="AL83">
        <v>79.364599999999996</v>
      </c>
      <c r="AM83">
        <v>15.836040000000001</v>
      </c>
      <c r="AN83">
        <v>0.66954999999999998</v>
      </c>
      <c r="AO83">
        <v>8.2319999999999993</v>
      </c>
      <c r="AP83">
        <v>7.5579000000000001</v>
      </c>
      <c r="AQ83">
        <v>26.46</v>
      </c>
      <c r="AR83">
        <v>31.897383000000001</v>
      </c>
      <c r="AS83">
        <v>0</v>
      </c>
      <c r="AT83">
        <v>9.8879999999999999</v>
      </c>
      <c r="AU83">
        <v>0</v>
      </c>
      <c r="AV83">
        <v>25.62</v>
      </c>
      <c r="AW83">
        <v>69.504000000000005</v>
      </c>
      <c r="AX83">
        <v>31.783999999999999</v>
      </c>
      <c r="AY83">
        <v>0</v>
      </c>
      <c r="AZ83">
        <v>0</v>
      </c>
      <c r="BA83">
        <f t="shared" si="1"/>
        <v>3266.8127840000002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39.456000000000003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124.5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98.34375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26.622</v>
      </c>
      <c r="AG84">
        <v>15.1656</v>
      </c>
      <c r="AH84">
        <v>152.27760000000001</v>
      </c>
      <c r="AI84">
        <v>49.646999999999998</v>
      </c>
      <c r="AJ84">
        <v>0</v>
      </c>
      <c r="AK84">
        <v>51.267600000000002</v>
      </c>
      <c r="AL84">
        <v>79.364599999999996</v>
      </c>
      <c r="AM84">
        <v>15.836040000000001</v>
      </c>
      <c r="AN84">
        <v>0.66954999999999998</v>
      </c>
      <c r="AO84">
        <v>8.2319999999999993</v>
      </c>
      <c r="AP84">
        <v>7.5579000000000001</v>
      </c>
      <c r="AQ84">
        <v>26.46</v>
      </c>
      <c r="AR84">
        <v>31.897383000000001</v>
      </c>
      <c r="AS84">
        <v>0</v>
      </c>
      <c r="AT84">
        <v>9.8879999999999999</v>
      </c>
      <c r="AU84">
        <v>0</v>
      </c>
      <c r="AV84">
        <v>25.62</v>
      </c>
      <c r="AW84">
        <v>69.504000000000005</v>
      </c>
      <c r="AX84">
        <v>31.783999999999999</v>
      </c>
      <c r="AY84">
        <v>0</v>
      </c>
      <c r="AZ84">
        <v>0</v>
      </c>
      <c r="BA84">
        <f t="shared" si="1"/>
        <v>3266.8127840000002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39.456000000000003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124.5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98.34375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26.622</v>
      </c>
      <c r="AG85">
        <v>15.1656</v>
      </c>
      <c r="AH85">
        <v>152.27760000000001</v>
      </c>
      <c r="AI85">
        <v>49.646999999999998</v>
      </c>
      <c r="AJ85">
        <v>0</v>
      </c>
      <c r="AK85">
        <v>51.267600000000002</v>
      </c>
      <c r="AL85">
        <v>79.364599999999996</v>
      </c>
      <c r="AM85">
        <v>15.836040000000001</v>
      </c>
      <c r="AN85">
        <v>0.66954999999999998</v>
      </c>
      <c r="AO85">
        <v>8.2319999999999993</v>
      </c>
      <c r="AP85">
        <v>3.5868000000000002</v>
      </c>
      <c r="AQ85">
        <v>26.46</v>
      </c>
      <c r="AR85">
        <v>31.897383000000001</v>
      </c>
      <c r="AS85">
        <v>0</v>
      </c>
      <c r="AT85">
        <v>9.8879999999999999</v>
      </c>
      <c r="AU85">
        <v>0</v>
      </c>
      <c r="AV85">
        <v>25.62</v>
      </c>
      <c r="AW85">
        <v>69.504000000000005</v>
      </c>
      <c r="AX85">
        <v>31.783999999999999</v>
      </c>
      <c r="AY85">
        <v>0</v>
      </c>
      <c r="AZ85">
        <v>0</v>
      </c>
      <c r="BA85">
        <f t="shared" si="1"/>
        <v>3262.8416840000004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39.456000000000003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124.5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98.34375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26.622</v>
      </c>
      <c r="AG86">
        <v>15.1656</v>
      </c>
      <c r="AH86">
        <v>152.27760000000001</v>
      </c>
      <c r="AI86">
        <v>7.6379999999999999</v>
      </c>
      <c r="AJ86">
        <v>0</v>
      </c>
      <c r="AK86">
        <v>51.267600000000002</v>
      </c>
      <c r="AL86">
        <v>79.364599999999996</v>
      </c>
      <c r="AM86">
        <v>15.836040000000001</v>
      </c>
      <c r="AN86">
        <v>0.66954999999999998</v>
      </c>
      <c r="AO86">
        <v>8.2319999999999993</v>
      </c>
      <c r="AP86">
        <v>3.5868000000000002</v>
      </c>
      <c r="AQ86">
        <v>26.46</v>
      </c>
      <c r="AR86">
        <v>31.897383000000001</v>
      </c>
      <c r="AS86">
        <v>0</v>
      </c>
      <c r="AT86">
        <v>9.8879999999999999</v>
      </c>
      <c r="AU86">
        <v>0</v>
      </c>
      <c r="AV86">
        <v>25.62</v>
      </c>
      <c r="AW86">
        <v>69.504000000000005</v>
      </c>
      <c r="AX86">
        <v>31.783999999999999</v>
      </c>
      <c r="AY86">
        <v>0</v>
      </c>
      <c r="AZ86">
        <v>0</v>
      </c>
      <c r="BA86">
        <f t="shared" si="1"/>
        <v>3220.8326840000004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39.456000000000003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124.5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98.34375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17.748000000000001</v>
      </c>
      <c r="AG87">
        <v>15.1656</v>
      </c>
      <c r="AH87">
        <v>152.27760000000001</v>
      </c>
      <c r="AI87">
        <v>2.5459999999999998</v>
      </c>
      <c r="AJ87">
        <v>0</v>
      </c>
      <c r="AK87">
        <v>51.267600000000002</v>
      </c>
      <c r="AL87">
        <v>79.364599999999996</v>
      </c>
      <c r="AM87">
        <v>10.557359999999999</v>
      </c>
      <c r="AN87">
        <v>0.66954999999999998</v>
      </c>
      <c r="AO87">
        <v>8.2319999999999993</v>
      </c>
      <c r="AP87">
        <v>3.5868000000000002</v>
      </c>
      <c r="AQ87">
        <v>25.515000000000001</v>
      </c>
      <c r="AR87">
        <v>31.897383000000001</v>
      </c>
      <c r="AS87">
        <v>0</v>
      </c>
      <c r="AT87">
        <v>9.8879999999999999</v>
      </c>
      <c r="AU87">
        <v>0</v>
      </c>
      <c r="AV87">
        <v>25.83</v>
      </c>
      <c r="AW87">
        <v>69.504000000000005</v>
      </c>
      <c r="AX87">
        <v>31.783999999999999</v>
      </c>
      <c r="AY87">
        <v>0</v>
      </c>
      <c r="AZ87">
        <v>0</v>
      </c>
      <c r="BA87">
        <f t="shared" si="1"/>
        <v>3187.7454040000002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39.456000000000003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124.5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98.34375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17.748000000000001</v>
      </c>
      <c r="AG88">
        <v>15.1656</v>
      </c>
      <c r="AH88">
        <v>152.27760000000001</v>
      </c>
      <c r="AI88">
        <v>2.5459999999999998</v>
      </c>
      <c r="AJ88">
        <v>0</v>
      </c>
      <c r="AK88">
        <v>51.267600000000002</v>
      </c>
      <c r="AL88">
        <v>79.364599999999996</v>
      </c>
      <c r="AM88">
        <v>10.557359999999999</v>
      </c>
      <c r="AN88">
        <v>0.66954999999999998</v>
      </c>
      <c r="AO88">
        <v>8.2319999999999993</v>
      </c>
      <c r="AP88">
        <v>3.5868000000000002</v>
      </c>
      <c r="AQ88">
        <v>25.515000000000001</v>
      </c>
      <c r="AR88">
        <v>31.897383000000001</v>
      </c>
      <c r="AS88">
        <v>0</v>
      </c>
      <c r="AT88">
        <v>9.8879999999999999</v>
      </c>
      <c r="AU88">
        <v>0</v>
      </c>
      <c r="AV88">
        <v>25.83</v>
      </c>
      <c r="AW88">
        <v>69.504000000000005</v>
      </c>
      <c r="AX88">
        <v>31.783999999999999</v>
      </c>
      <c r="AY88">
        <v>0</v>
      </c>
      <c r="AZ88">
        <v>0</v>
      </c>
      <c r="BA88">
        <f t="shared" si="1"/>
        <v>3187.7454040000002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39.456000000000003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124.5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98.34375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17.748000000000001</v>
      </c>
      <c r="AG89">
        <v>15.1656</v>
      </c>
      <c r="AH89">
        <v>152.27760000000001</v>
      </c>
      <c r="AI89">
        <v>2.5459999999999998</v>
      </c>
      <c r="AJ89">
        <v>0</v>
      </c>
      <c r="AK89">
        <v>51.267600000000002</v>
      </c>
      <c r="AL89">
        <v>79.364599999999996</v>
      </c>
      <c r="AM89">
        <v>10.557359999999999</v>
      </c>
      <c r="AN89">
        <v>0.66954999999999998</v>
      </c>
      <c r="AO89">
        <v>8.2319999999999993</v>
      </c>
      <c r="AP89">
        <v>3.5868000000000002</v>
      </c>
      <c r="AQ89">
        <v>25.515000000000001</v>
      </c>
      <c r="AR89">
        <v>31.897383000000001</v>
      </c>
      <c r="AS89">
        <v>0</v>
      </c>
      <c r="AT89">
        <v>9.8879999999999999</v>
      </c>
      <c r="AU89">
        <v>0</v>
      </c>
      <c r="AV89">
        <v>25.83</v>
      </c>
      <c r="AW89">
        <v>69.504000000000005</v>
      </c>
      <c r="AX89">
        <v>31.783999999999999</v>
      </c>
      <c r="AY89">
        <v>0</v>
      </c>
      <c r="AZ89">
        <v>0</v>
      </c>
      <c r="BA89">
        <f t="shared" si="1"/>
        <v>3187.7454040000002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39.456000000000003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124.5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98.34375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17.748000000000001</v>
      </c>
      <c r="AG90">
        <v>15.1656</v>
      </c>
      <c r="AH90">
        <v>152.27760000000001</v>
      </c>
      <c r="AI90">
        <v>2.5459999999999998</v>
      </c>
      <c r="AJ90">
        <v>0</v>
      </c>
      <c r="AK90">
        <v>51.267600000000002</v>
      </c>
      <c r="AL90">
        <v>79.364599999999996</v>
      </c>
      <c r="AM90">
        <v>10.557359999999999</v>
      </c>
      <c r="AN90">
        <v>0.66954999999999998</v>
      </c>
      <c r="AO90">
        <v>8.2319999999999993</v>
      </c>
      <c r="AP90">
        <v>3.5868000000000002</v>
      </c>
      <c r="AQ90">
        <v>25.515000000000001</v>
      </c>
      <c r="AR90">
        <v>31.897383000000001</v>
      </c>
      <c r="AS90">
        <v>0</v>
      </c>
      <c r="AT90">
        <v>9.8879999999999999</v>
      </c>
      <c r="AU90">
        <v>0</v>
      </c>
      <c r="AV90">
        <v>25.83</v>
      </c>
      <c r="AW90">
        <v>69.504000000000005</v>
      </c>
      <c r="AX90">
        <v>31.783999999999999</v>
      </c>
      <c r="AY90">
        <v>0</v>
      </c>
      <c r="AZ90">
        <v>0</v>
      </c>
      <c r="BA90">
        <f t="shared" si="1"/>
        <v>3187.7454040000002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39.456000000000003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124.5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98.34375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26.622</v>
      </c>
      <c r="AG91">
        <v>15.1656</v>
      </c>
      <c r="AH91">
        <v>152.27760000000001</v>
      </c>
      <c r="AI91">
        <v>14.003</v>
      </c>
      <c r="AJ91">
        <v>0</v>
      </c>
      <c r="AK91">
        <v>51.267600000000002</v>
      </c>
      <c r="AL91">
        <v>79.364599999999996</v>
      </c>
      <c r="AM91">
        <v>15.836040000000001</v>
      </c>
      <c r="AN91">
        <v>0.66954999999999998</v>
      </c>
      <c r="AO91">
        <v>7.9379999999999997</v>
      </c>
      <c r="AP91">
        <v>3.5868000000000002</v>
      </c>
      <c r="AQ91">
        <v>26.46</v>
      </c>
      <c r="AR91">
        <v>31.897383000000001</v>
      </c>
      <c r="AS91">
        <v>0</v>
      </c>
      <c r="AT91">
        <v>9.8879999999999999</v>
      </c>
      <c r="AU91">
        <v>0</v>
      </c>
      <c r="AV91">
        <v>26.04</v>
      </c>
      <c r="AW91">
        <v>69.504000000000005</v>
      </c>
      <c r="AX91">
        <v>31.783999999999999</v>
      </c>
      <c r="AY91">
        <v>0</v>
      </c>
      <c r="AZ91">
        <v>0</v>
      </c>
      <c r="BA91">
        <f t="shared" si="1"/>
        <v>3227.3236840000009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39.456000000000003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124.5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98.34375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26.622</v>
      </c>
      <c r="AG92">
        <v>15.1656</v>
      </c>
      <c r="AH92">
        <v>152.27760000000001</v>
      </c>
      <c r="AI92">
        <v>14.003</v>
      </c>
      <c r="AJ92">
        <v>0</v>
      </c>
      <c r="AK92">
        <v>51.267600000000002</v>
      </c>
      <c r="AL92">
        <v>79.364599999999996</v>
      </c>
      <c r="AM92">
        <v>15.836040000000001</v>
      </c>
      <c r="AN92">
        <v>0.66954999999999998</v>
      </c>
      <c r="AO92">
        <v>7.9379999999999997</v>
      </c>
      <c r="AP92">
        <v>3.5868000000000002</v>
      </c>
      <c r="AQ92">
        <v>26.46</v>
      </c>
      <c r="AR92">
        <v>31.897383000000001</v>
      </c>
      <c r="AS92">
        <v>0</v>
      </c>
      <c r="AT92">
        <v>9.8879999999999999</v>
      </c>
      <c r="AU92">
        <v>0</v>
      </c>
      <c r="AV92">
        <v>26.04</v>
      </c>
      <c r="AW92">
        <v>69.504000000000005</v>
      </c>
      <c r="AX92">
        <v>31.783999999999999</v>
      </c>
      <c r="AY92">
        <v>0</v>
      </c>
      <c r="AZ92">
        <v>0</v>
      </c>
      <c r="BA92">
        <f t="shared" si="1"/>
        <v>3227.3236840000009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39.456000000000003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124.5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98.34375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26.622</v>
      </c>
      <c r="AG93">
        <v>15.1656</v>
      </c>
      <c r="AH93">
        <v>152.27760000000001</v>
      </c>
      <c r="AI93">
        <v>14.003</v>
      </c>
      <c r="AJ93">
        <v>0</v>
      </c>
      <c r="AK93">
        <v>51.267600000000002</v>
      </c>
      <c r="AL93">
        <v>79.364599999999996</v>
      </c>
      <c r="AM93">
        <v>15.836040000000001</v>
      </c>
      <c r="AN93">
        <v>0.66954999999999998</v>
      </c>
      <c r="AO93">
        <v>7.9379999999999997</v>
      </c>
      <c r="AP93">
        <v>3.5868000000000002</v>
      </c>
      <c r="AQ93">
        <v>26.46</v>
      </c>
      <c r="AR93">
        <v>31.897383000000001</v>
      </c>
      <c r="AS93">
        <v>0</v>
      </c>
      <c r="AT93">
        <v>9.8879999999999999</v>
      </c>
      <c r="AU93">
        <v>0</v>
      </c>
      <c r="AV93">
        <v>26.04</v>
      </c>
      <c r="AW93">
        <v>69.504000000000005</v>
      </c>
      <c r="AX93">
        <v>31.783999999999999</v>
      </c>
      <c r="AY93">
        <v>0</v>
      </c>
      <c r="AZ93">
        <v>0</v>
      </c>
      <c r="BA93">
        <f t="shared" si="1"/>
        <v>3227.3236840000009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39.456000000000003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124.5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98.34375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26.622</v>
      </c>
      <c r="AG94">
        <v>15.1656</v>
      </c>
      <c r="AH94">
        <v>152.27760000000001</v>
      </c>
      <c r="AI94">
        <v>14.003</v>
      </c>
      <c r="AJ94">
        <v>0</v>
      </c>
      <c r="AK94">
        <v>51.267600000000002</v>
      </c>
      <c r="AL94">
        <v>79.364599999999996</v>
      </c>
      <c r="AM94">
        <v>15.836040000000001</v>
      </c>
      <c r="AN94">
        <v>0.66954999999999998</v>
      </c>
      <c r="AO94">
        <v>7.9379999999999997</v>
      </c>
      <c r="AP94">
        <v>3.5868000000000002</v>
      </c>
      <c r="AQ94">
        <v>26.46</v>
      </c>
      <c r="AR94">
        <v>31.897383000000001</v>
      </c>
      <c r="AS94">
        <v>0</v>
      </c>
      <c r="AT94">
        <v>9.8879999999999999</v>
      </c>
      <c r="AU94">
        <v>0</v>
      </c>
      <c r="AV94">
        <v>26.04</v>
      </c>
      <c r="AW94">
        <v>69.504000000000005</v>
      </c>
      <c r="AX94">
        <v>31.783999999999999</v>
      </c>
      <c r="AY94">
        <v>0</v>
      </c>
      <c r="AZ94">
        <v>0</v>
      </c>
      <c r="BA94">
        <f t="shared" si="1"/>
        <v>3227.3236840000009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39.456000000000003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124.5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98.34375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8.8740000000000006</v>
      </c>
      <c r="AG95">
        <v>15.1656</v>
      </c>
      <c r="AH95">
        <v>152.27760000000001</v>
      </c>
      <c r="AI95">
        <v>15.276</v>
      </c>
      <c r="AJ95">
        <v>0</v>
      </c>
      <c r="AK95">
        <v>51.267600000000002</v>
      </c>
      <c r="AL95">
        <v>79.364599999999996</v>
      </c>
      <c r="AM95">
        <v>10.557359999999999</v>
      </c>
      <c r="AN95">
        <v>0.66954999999999998</v>
      </c>
      <c r="AO95">
        <v>8.1143999999999998</v>
      </c>
      <c r="AP95">
        <v>4.3554000000000004</v>
      </c>
      <c r="AQ95">
        <v>25.515000000000001</v>
      </c>
      <c r="AR95">
        <v>31.897383000000001</v>
      </c>
      <c r="AS95">
        <v>0</v>
      </c>
      <c r="AT95">
        <v>9.8879999999999999</v>
      </c>
      <c r="AU95">
        <v>0</v>
      </c>
      <c r="AV95">
        <v>26.25</v>
      </c>
      <c r="AW95">
        <v>69.504000000000005</v>
      </c>
      <c r="AX95">
        <v>31.783999999999999</v>
      </c>
      <c r="AY95">
        <v>0</v>
      </c>
      <c r="AZ95">
        <v>0</v>
      </c>
      <c r="BA95">
        <f t="shared" si="1"/>
        <v>3199.2262039999996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39.456000000000003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124.5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98.34375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8.8740000000000006</v>
      </c>
      <c r="AG96">
        <v>15.1656</v>
      </c>
      <c r="AH96">
        <v>152.27760000000001</v>
      </c>
      <c r="AI96">
        <v>15.276</v>
      </c>
      <c r="AJ96">
        <v>0</v>
      </c>
      <c r="AK96">
        <v>51.267600000000002</v>
      </c>
      <c r="AL96">
        <v>79.364599999999996</v>
      </c>
      <c r="AM96">
        <v>10.557359999999999</v>
      </c>
      <c r="AN96">
        <v>0.66954999999999998</v>
      </c>
      <c r="AO96">
        <v>8.1143999999999998</v>
      </c>
      <c r="AP96">
        <v>4.3554000000000004</v>
      </c>
      <c r="AQ96">
        <v>25.515000000000001</v>
      </c>
      <c r="AR96">
        <v>31.897383000000001</v>
      </c>
      <c r="AS96">
        <v>0</v>
      </c>
      <c r="AT96">
        <v>9.8879999999999999</v>
      </c>
      <c r="AU96">
        <v>0</v>
      </c>
      <c r="AV96">
        <v>26.25</v>
      </c>
      <c r="AW96">
        <v>69.504000000000005</v>
      </c>
      <c r="AX96">
        <v>31.783999999999999</v>
      </c>
      <c r="AY96">
        <v>0</v>
      </c>
      <c r="AZ96">
        <v>0</v>
      </c>
      <c r="BA96">
        <f t="shared" si="1"/>
        <v>3199.2262039999996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39.456000000000003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124.5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98.34375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8.8740000000000006</v>
      </c>
      <c r="AG97">
        <v>15.1656</v>
      </c>
      <c r="AH97">
        <v>152.27760000000001</v>
      </c>
      <c r="AI97">
        <v>15.276</v>
      </c>
      <c r="AJ97">
        <v>0</v>
      </c>
      <c r="AK97">
        <v>51.267600000000002</v>
      </c>
      <c r="AL97">
        <v>79.364599999999996</v>
      </c>
      <c r="AM97">
        <v>10.557359999999999</v>
      </c>
      <c r="AN97">
        <v>0.66954999999999998</v>
      </c>
      <c r="AO97">
        <v>8.1143999999999998</v>
      </c>
      <c r="AP97">
        <v>4.3554000000000004</v>
      </c>
      <c r="AQ97">
        <v>25.515000000000001</v>
      </c>
      <c r="AR97">
        <v>31.897383000000001</v>
      </c>
      <c r="AS97">
        <v>0</v>
      </c>
      <c r="AT97">
        <v>9.8879999999999999</v>
      </c>
      <c r="AU97">
        <v>0</v>
      </c>
      <c r="AV97">
        <v>26.25</v>
      </c>
      <c r="AW97">
        <v>69.504000000000005</v>
      </c>
      <c r="AX97">
        <v>31.783999999999999</v>
      </c>
      <c r="AY97">
        <v>0</v>
      </c>
      <c r="AZ97">
        <v>0</v>
      </c>
      <c r="BA97">
        <f t="shared" si="1"/>
        <v>3199.2262039999996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39.456000000000003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124.5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98.34375</v>
      </c>
      <c r="X98">
        <v>0</v>
      </c>
      <c r="Y98">
        <v>0</v>
      </c>
      <c r="Z98">
        <v>13.1076</v>
      </c>
      <c r="AA98">
        <v>28.045000000000002</v>
      </c>
      <c r="AB98">
        <v>39.510120000000001</v>
      </c>
      <c r="AC98">
        <v>29.062808</v>
      </c>
      <c r="AD98">
        <v>36.459600000000002</v>
      </c>
      <c r="AE98">
        <v>44.520099999999999</v>
      </c>
      <c r="AF98">
        <v>8.8740000000000006</v>
      </c>
      <c r="AG98">
        <v>15.1656</v>
      </c>
      <c r="AH98">
        <v>152.27760000000001</v>
      </c>
      <c r="AI98">
        <v>15.276</v>
      </c>
      <c r="AJ98">
        <v>0</v>
      </c>
      <c r="AK98">
        <v>51.267600000000002</v>
      </c>
      <c r="AL98">
        <v>79.364599999999996</v>
      </c>
      <c r="AM98">
        <v>10.557359999999999</v>
      </c>
      <c r="AN98">
        <v>0.66954999999999998</v>
      </c>
      <c r="AO98">
        <v>8.1143999999999998</v>
      </c>
      <c r="AP98">
        <v>4.3554000000000004</v>
      </c>
      <c r="AQ98">
        <v>25.515000000000001</v>
      </c>
      <c r="AR98">
        <v>31.897383000000001</v>
      </c>
      <c r="AS98">
        <v>0</v>
      </c>
      <c r="AT98">
        <v>9.8879999999999999</v>
      </c>
      <c r="AU98">
        <v>0</v>
      </c>
      <c r="AV98">
        <v>26.25</v>
      </c>
      <c r="AW98">
        <v>69.504000000000005</v>
      </c>
      <c r="AX98">
        <v>31.783999999999999</v>
      </c>
      <c r="AY98">
        <v>0</v>
      </c>
      <c r="AZ98">
        <v>0</v>
      </c>
      <c r="BA98">
        <f t="shared" si="1"/>
        <v>3180.2066679999998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0.87460800000000194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2.7743437499999999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3.0383629239999981</v>
      </c>
      <c r="X99">
        <f t="shared" si="2"/>
        <v>0</v>
      </c>
      <c r="Y99">
        <f t="shared" si="2"/>
        <v>0</v>
      </c>
      <c r="Z99">
        <f t="shared" si="2"/>
        <v>0.24580655000000015</v>
      </c>
      <c r="AA99">
        <f t="shared" si="2"/>
        <v>0.64623579999999947</v>
      </c>
      <c r="AB99">
        <f t="shared" si="2"/>
        <v>0.94824287999999868</v>
      </c>
      <c r="AC99">
        <f t="shared" si="2"/>
        <v>0.69750739200000011</v>
      </c>
      <c r="AD99">
        <f t="shared" si="2"/>
        <v>0.53777909999999984</v>
      </c>
      <c r="AE99">
        <f t="shared" si="2"/>
        <v>1.1694070290000003</v>
      </c>
      <c r="AF99">
        <f t="shared" si="2"/>
        <v>0.35594600000000048</v>
      </c>
      <c r="AG99">
        <f t="shared" si="2"/>
        <v>0.36397440000000059</v>
      </c>
      <c r="AH99">
        <f t="shared" si="2"/>
        <v>3.4088211999999993</v>
      </c>
      <c r="AI99">
        <f t="shared" si="2"/>
        <v>0.23836925000000009</v>
      </c>
      <c r="AJ99">
        <f t="shared" si="2"/>
        <v>0</v>
      </c>
      <c r="AK99">
        <f t="shared" si="2"/>
        <v>1.2304224000000012</v>
      </c>
      <c r="AL99">
        <f t="shared" si="2"/>
        <v>1.8632669999999985</v>
      </c>
      <c r="AM99">
        <f t="shared" si="2"/>
        <v>0.15968007000000012</v>
      </c>
      <c r="AN99">
        <f t="shared" si="2"/>
        <v>1.6069200000000013E-2</v>
      </c>
      <c r="AO99">
        <f t="shared" si="2"/>
        <v>0.2048004000000001</v>
      </c>
      <c r="AP99">
        <f t="shared" si="2"/>
        <v>0.15272722500000033</v>
      </c>
      <c r="AQ99">
        <f t="shared" si="2"/>
        <v>0.40950000000000031</v>
      </c>
      <c r="AR99">
        <f t="shared" si="2"/>
        <v>0.76912080299999996</v>
      </c>
      <c r="AS99">
        <f t="shared" si="2"/>
        <v>0</v>
      </c>
      <c r="AT99">
        <f t="shared" si="2"/>
        <v>0.23731200000000024</v>
      </c>
      <c r="AU99">
        <f t="shared" si="2"/>
        <v>0</v>
      </c>
      <c r="AV99">
        <f t="shared" si="2"/>
        <v>0.62228250000000007</v>
      </c>
      <c r="AW99">
        <f t="shared" si="2"/>
        <v>1.6680959999999982</v>
      </c>
      <c r="AX99">
        <f t="shared" si="2"/>
        <v>0.74637600000000159</v>
      </c>
      <c r="AY99">
        <f t="shared" si="2"/>
        <v>0</v>
      </c>
      <c r="AZ99">
        <f t="shared" si="2"/>
        <v>0</v>
      </c>
      <c r="BA99">
        <f>SUM(B99:AZ99)</f>
        <v>75.853646600999909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4" t="s">
        <v>142</v>
      </c>
    </row>
    <row r="2" spans="1:54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2" t="s">
        <v>43</v>
      </c>
      <c r="AT2" s="202" t="s">
        <v>367</v>
      </c>
      <c r="AU2" s="169"/>
      <c r="AV2" s="202" t="s">
        <v>374</v>
      </c>
      <c r="AW2" s="202" t="s">
        <v>375</v>
      </c>
      <c r="AX2" s="202" t="s">
        <v>376</v>
      </c>
      <c r="AY2" s="169"/>
      <c r="AZ2" s="169"/>
      <c r="BA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686.77995699999997</v>
      </c>
      <c r="L3">
        <v>653.15</v>
      </c>
      <c r="M3">
        <v>92</v>
      </c>
      <c r="N3">
        <v>118.125</v>
      </c>
      <c r="O3">
        <v>123.66562500000001</v>
      </c>
      <c r="P3">
        <v>88.125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34.799309999999998</v>
      </c>
      <c r="X3">
        <v>147.515624</v>
      </c>
      <c r="Y3">
        <v>0</v>
      </c>
      <c r="Z3">
        <v>13.2</v>
      </c>
      <c r="AA3">
        <v>28.045000000000002</v>
      </c>
      <c r="AB3">
        <v>39.510120000000001</v>
      </c>
      <c r="AC3">
        <v>29.062808</v>
      </c>
      <c r="AD3">
        <v>27.3447</v>
      </c>
      <c r="AE3">
        <v>49.436556000000003</v>
      </c>
      <c r="AF3">
        <v>17.748000000000001</v>
      </c>
      <c r="AG3">
        <v>15.1656</v>
      </c>
      <c r="AH3">
        <v>140.34540000000001</v>
      </c>
      <c r="AI3">
        <v>13.3665</v>
      </c>
      <c r="AJ3">
        <v>0</v>
      </c>
      <c r="AK3">
        <v>51.267600000000002</v>
      </c>
      <c r="AL3">
        <v>80.177999999999997</v>
      </c>
      <c r="AM3">
        <v>5.2786799999999996</v>
      </c>
      <c r="AN3">
        <v>0.66954999999999998</v>
      </c>
      <c r="AO3">
        <v>7.9085999999999999</v>
      </c>
      <c r="AP3">
        <v>4.3554000000000004</v>
      </c>
      <c r="AQ3">
        <v>17.388000000000002</v>
      </c>
      <c r="AR3">
        <v>50.231999999999999</v>
      </c>
      <c r="AS3">
        <v>33.091920000000002</v>
      </c>
      <c r="AT3">
        <v>9.8879999999999999</v>
      </c>
      <c r="AU3">
        <v>0</v>
      </c>
      <c r="AV3">
        <v>0</v>
      </c>
      <c r="AW3">
        <v>0</v>
      </c>
      <c r="AX3">
        <v>8.6140000000000008</v>
      </c>
      <c r="AY3">
        <v>0</v>
      </c>
      <c r="AZ3">
        <v>0</v>
      </c>
      <c r="BA3">
        <f>SUM(B3:AZ3)</f>
        <v>3108.9671500000004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686.77995699999997</v>
      </c>
      <c r="L4">
        <v>653.15</v>
      </c>
      <c r="M4">
        <v>92</v>
      </c>
      <c r="N4">
        <v>118.125</v>
      </c>
      <c r="O4">
        <v>123.66562500000001</v>
      </c>
      <c r="P4">
        <v>88.125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34.799309999999998</v>
      </c>
      <c r="X4">
        <v>147.515624</v>
      </c>
      <c r="Y4">
        <v>0</v>
      </c>
      <c r="Z4">
        <v>13.2</v>
      </c>
      <c r="AA4">
        <v>28.045000000000002</v>
      </c>
      <c r="AB4">
        <v>39.510120000000001</v>
      </c>
      <c r="AC4">
        <v>29.062808</v>
      </c>
      <c r="AD4">
        <v>27.3447</v>
      </c>
      <c r="AE4">
        <v>49.436556000000003</v>
      </c>
      <c r="AF4">
        <v>17.748000000000001</v>
      </c>
      <c r="AG4">
        <v>15.1656</v>
      </c>
      <c r="AH4">
        <v>140.34540000000001</v>
      </c>
      <c r="AI4">
        <v>13.3665</v>
      </c>
      <c r="AJ4">
        <v>0</v>
      </c>
      <c r="AK4">
        <v>51.267600000000002</v>
      </c>
      <c r="AL4">
        <v>80.177999999999997</v>
      </c>
      <c r="AM4">
        <v>5.2786799999999996</v>
      </c>
      <c r="AN4">
        <v>0.66954999999999998</v>
      </c>
      <c r="AO4">
        <v>7.9085999999999999</v>
      </c>
      <c r="AP4">
        <v>4.3554000000000004</v>
      </c>
      <c r="AQ4">
        <v>17.388000000000002</v>
      </c>
      <c r="AR4">
        <v>50.231999999999999</v>
      </c>
      <c r="AS4">
        <v>33.091920000000002</v>
      </c>
      <c r="AT4">
        <v>9.8879999999999999</v>
      </c>
      <c r="AU4">
        <v>0</v>
      </c>
      <c r="AV4">
        <v>0</v>
      </c>
      <c r="AW4">
        <v>0</v>
      </c>
      <c r="AX4">
        <v>8.6140000000000008</v>
      </c>
      <c r="AY4">
        <v>0</v>
      </c>
      <c r="AZ4">
        <v>0</v>
      </c>
      <c r="BA4">
        <f t="shared" ref="BA4:BA67" si="0">SUM(B4:AZ4)</f>
        <v>3108.9671500000004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686.77995699999997</v>
      </c>
      <c r="L5">
        <v>653.15</v>
      </c>
      <c r="M5">
        <v>92</v>
      </c>
      <c r="N5">
        <v>118.125</v>
      </c>
      <c r="O5">
        <v>123.66562500000001</v>
      </c>
      <c r="P5">
        <v>88.125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34.799309999999998</v>
      </c>
      <c r="X5">
        <v>147.515624</v>
      </c>
      <c r="Y5">
        <v>0</v>
      </c>
      <c r="Z5">
        <v>13.2</v>
      </c>
      <c r="AA5">
        <v>28.045000000000002</v>
      </c>
      <c r="AB5">
        <v>39.510120000000001</v>
      </c>
      <c r="AC5">
        <v>29.062808</v>
      </c>
      <c r="AD5">
        <v>27.3447</v>
      </c>
      <c r="AE5">
        <v>49.436556000000003</v>
      </c>
      <c r="AF5">
        <v>17.748000000000001</v>
      </c>
      <c r="AG5">
        <v>15.1656</v>
      </c>
      <c r="AH5">
        <v>140.34540000000001</v>
      </c>
      <c r="AI5">
        <v>0</v>
      </c>
      <c r="AJ5">
        <v>0</v>
      </c>
      <c r="AK5">
        <v>51.267600000000002</v>
      </c>
      <c r="AL5">
        <v>80.177999999999997</v>
      </c>
      <c r="AM5">
        <v>5.2786799999999996</v>
      </c>
      <c r="AN5">
        <v>0.66954999999999998</v>
      </c>
      <c r="AO5">
        <v>7.9085999999999999</v>
      </c>
      <c r="AP5">
        <v>4.3554000000000004</v>
      </c>
      <c r="AQ5">
        <v>17.388000000000002</v>
      </c>
      <c r="AR5">
        <v>50.231999999999999</v>
      </c>
      <c r="AS5">
        <v>33.091920000000002</v>
      </c>
      <c r="AT5">
        <v>9.8879999999999999</v>
      </c>
      <c r="AU5">
        <v>0</v>
      </c>
      <c r="AV5">
        <v>0</v>
      </c>
      <c r="AW5">
        <v>0</v>
      </c>
      <c r="AX5">
        <v>8.6140000000000008</v>
      </c>
      <c r="AY5">
        <v>0</v>
      </c>
      <c r="AZ5">
        <v>0</v>
      </c>
      <c r="BA5">
        <f t="shared" si="0"/>
        <v>3095.6006500000003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686.77995699999997</v>
      </c>
      <c r="L6">
        <v>653.15</v>
      </c>
      <c r="M6">
        <v>92</v>
      </c>
      <c r="N6">
        <v>118.125</v>
      </c>
      <c r="O6">
        <v>123.66562500000001</v>
      </c>
      <c r="P6">
        <v>88.125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34.799309999999998</v>
      </c>
      <c r="X6">
        <v>147.515624</v>
      </c>
      <c r="Y6">
        <v>0</v>
      </c>
      <c r="Z6">
        <v>13.2</v>
      </c>
      <c r="AA6">
        <v>28.045000000000002</v>
      </c>
      <c r="AB6">
        <v>39.510120000000001</v>
      </c>
      <c r="AC6">
        <v>29.062808</v>
      </c>
      <c r="AD6">
        <v>27.3447</v>
      </c>
      <c r="AE6">
        <v>49.436556000000003</v>
      </c>
      <c r="AF6">
        <v>17.748000000000001</v>
      </c>
      <c r="AG6">
        <v>15.1656</v>
      </c>
      <c r="AH6">
        <v>123.11</v>
      </c>
      <c r="AI6">
        <v>0</v>
      </c>
      <c r="AJ6">
        <v>0</v>
      </c>
      <c r="AK6">
        <v>51.267600000000002</v>
      </c>
      <c r="AL6">
        <v>80.177999999999997</v>
      </c>
      <c r="AM6">
        <v>5.2786799999999996</v>
      </c>
      <c r="AN6">
        <v>0.66954999999999998</v>
      </c>
      <c r="AO6">
        <v>7.9085999999999999</v>
      </c>
      <c r="AP6">
        <v>4.3554000000000004</v>
      </c>
      <c r="AQ6">
        <v>17.388000000000002</v>
      </c>
      <c r="AR6">
        <v>50.231999999999999</v>
      </c>
      <c r="AS6">
        <v>33.091920000000002</v>
      </c>
      <c r="AT6">
        <v>9.8879999999999999</v>
      </c>
      <c r="AU6">
        <v>0</v>
      </c>
      <c r="AV6">
        <v>0</v>
      </c>
      <c r="AW6">
        <v>0</v>
      </c>
      <c r="AX6">
        <v>8.6140000000000008</v>
      </c>
      <c r="AY6">
        <v>0</v>
      </c>
      <c r="AZ6">
        <v>0</v>
      </c>
      <c r="BA6">
        <f t="shared" si="0"/>
        <v>3078.3652500000003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686.77995699999997</v>
      </c>
      <c r="L7">
        <v>653.15</v>
      </c>
      <c r="M7">
        <v>92</v>
      </c>
      <c r="N7">
        <v>118.125</v>
      </c>
      <c r="O7">
        <v>123.66562500000001</v>
      </c>
      <c r="P7">
        <v>88.125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34.799309999999998</v>
      </c>
      <c r="X7">
        <v>147.515624</v>
      </c>
      <c r="Y7">
        <v>0</v>
      </c>
      <c r="Z7">
        <v>13.2</v>
      </c>
      <c r="AA7">
        <v>28.045000000000002</v>
      </c>
      <c r="AB7">
        <v>39.510120000000001</v>
      </c>
      <c r="AC7">
        <v>29.062808</v>
      </c>
      <c r="AD7">
        <v>18.229800000000001</v>
      </c>
      <c r="AE7">
        <v>49.436556000000003</v>
      </c>
      <c r="AF7">
        <v>17.748000000000001</v>
      </c>
      <c r="AG7">
        <v>15.1656</v>
      </c>
      <c r="AH7">
        <v>123.11</v>
      </c>
      <c r="AI7">
        <v>0</v>
      </c>
      <c r="AJ7">
        <v>0</v>
      </c>
      <c r="AK7">
        <v>51.267600000000002</v>
      </c>
      <c r="AL7">
        <v>80.177999999999997</v>
      </c>
      <c r="AM7">
        <v>5.2786799999999996</v>
      </c>
      <c r="AN7">
        <v>0.66954999999999998</v>
      </c>
      <c r="AO7">
        <v>7.0266000000000002</v>
      </c>
      <c r="AP7">
        <v>8.8389000000000006</v>
      </c>
      <c r="AQ7">
        <v>17.388000000000002</v>
      </c>
      <c r="AR7">
        <v>50.231999999999999</v>
      </c>
      <c r="AS7">
        <v>31.897383000000001</v>
      </c>
      <c r="AT7">
        <v>9.8879999999999999</v>
      </c>
      <c r="AU7">
        <v>0</v>
      </c>
      <c r="AV7">
        <v>0</v>
      </c>
      <c r="AW7">
        <v>0</v>
      </c>
      <c r="AX7">
        <v>8.6140000000000008</v>
      </c>
      <c r="AY7">
        <v>0</v>
      </c>
      <c r="AZ7">
        <v>0</v>
      </c>
      <c r="BA7">
        <f t="shared" si="0"/>
        <v>3071.6573130000006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686.77995699999997</v>
      </c>
      <c r="L8">
        <v>609.53319999999997</v>
      </c>
      <c r="M8">
        <v>92</v>
      </c>
      <c r="N8">
        <v>118.125</v>
      </c>
      <c r="O8">
        <v>123.66562500000001</v>
      </c>
      <c r="P8">
        <v>88.125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34.799309999999998</v>
      </c>
      <c r="X8">
        <v>147.515624</v>
      </c>
      <c r="Y8">
        <v>0</v>
      </c>
      <c r="Z8">
        <v>13.2</v>
      </c>
      <c r="AA8">
        <v>28.045000000000002</v>
      </c>
      <c r="AB8">
        <v>39.510120000000001</v>
      </c>
      <c r="AC8">
        <v>29.062808</v>
      </c>
      <c r="AD8">
        <v>18.229800000000001</v>
      </c>
      <c r="AE8">
        <v>49.436556000000003</v>
      </c>
      <c r="AF8">
        <v>17.748000000000001</v>
      </c>
      <c r="AG8">
        <v>15.1656</v>
      </c>
      <c r="AH8">
        <v>123.11</v>
      </c>
      <c r="AI8">
        <v>0</v>
      </c>
      <c r="AJ8">
        <v>0</v>
      </c>
      <c r="AK8">
        <v>51.267600000000002</v>
      </c>
      <c r="AL8">
        <v>80.177999999999997</v>
      </c>
      <c r="AM8">
        <v>5.2786799999999996</v>
      </c>
      <c r="AN8">
        <v>0.66954999999999998</v>
      </c>
      <c r="AO8">
        <v>7.0266000000000002</v>
      </c>
      <c r="AP8">
        <v>8.8389000000000006</v>
      </c>
      <c r="AQ8">
        <v>17.388000000000002</v>
      </c>
      <c r="AR8">
        <v>50.231999999999999</v>
      </c>
      <c r="AS8">
        <v>31.897383000000001</v>
      </c>
      <c r="AT8">
        <v>9.8879999999999999</v>
      </c>
      <c r="AU8">
        <v>0</v>
      </c>
      <c r="AV8">
        <v>0</v>
      </c>
      <c r="AW8">
        <v>0</v>
      </c>
      <c r="AX8">
        <v>8.6140000000000008</v>
      </c>
      <c r="AY8">
        <v>0</v>
      </c>
      <c r="AZ8">
        <v>0</v>
      </c>
      <c r="BA8">
        <f t="shared" si="0"/>
        <v>3028.0405130000008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686.77995699999997</v>
      </c>
      <c r="L9">
        <v>609.53319999999997</v>
      </c>
      <c r="M9">
        <v>92</v>
      </c>
      <c r="N9">
        <v>118.125</v>
      </c>
      <c r="O9">
        <v>123.66562500000001</v>
      </c>
      <c r="P9">
        <v>88.125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34.799309999999998</v>
      </c>
      <c r="X9">
        <v>147.515624</v>
      </c>
      <c r="Y9">
        <v>0</v>
      </c>
      <c r="Z9">
        <v>13.2</v>
      </c>
      <c r="AA9">
        <v>28.045000000000002</v>
      </c>
      <c r="AB9">
        <v>39.510120000000001</v>
      </c>
      <c r="AC9">
        <v>29.062808</v>
      </c>
      <c r="AD9">
        <v>18.229800000000001</v>
      </c>
      <c r="AE9">
        <v>49.436556000000003</v>
      </c>
      <c r="AF9">
        <v>17.748000000000001</v>
      </c>
      <c r="AG9">
        <v>15.1656</v>
      </c>
      <c r="AH9">
        <v>123.11</v>
      </c>
      <c r="AI9">
        <v>0</v>
      </c>
      <c r="AJ9">
        <v>0</v>
      </c>
      <c r="AK9">
        <v>51.267600000000002</v>
      </c>
      <c r="AL9">
        <v>80.177999999999997</v>
      </c>
      <c r="AM9">
        <v>5.2786799999999996</v>
      </c>
      <c r="AN9">
        <v>0.66954999999999998</v>
      </c>
      <c r="AO9">
        <v>6.9383999999999997</v>
      </c>
      <c r="AP9">
        <v>8.8389000000000006</v>
      </c>
      <c r="AQ9">
        <v>17.388000000000002</v>
      </c>
      <c r="AR9">
        <v>50.231999999999999</v>
      </c>
      <c r="AS9">
        <v>31.897383000000001</v>
      </c>
      <c r="AT9">
        <v>9.8879999999999999</v>
      </c>
      <c r="AU9">
        <v>0</v>
      </c>
      <c r="AV9">
        <v>0</v>
      </c>
      <c r="AW9">
        <v>0</v>
      </c>
      <c r="AX9">
        <v>8.6140000000000008</v>
      </c>
      <c r="AY9">
        <v>0</v>
      </c>
      <c r="AZ9">
        <v>0</v>
      </c>
      <c r="BA9">
        <f t="shared" si="0"/>
        <v>3027.9523130000007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686.77995699999997</v>
      </c>
      <c r="L10">
        <v>609.53319999999997</v>
      </c>
      <c r="M10">
        <v>92</v>
      </c>
      <c r="N10">
        <v>118.125</v>
      </c>
      <c r="O10">
        <v>123.66562500000001</v>
      </c>
      <c r="P10">
        <v>88.125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34.799309999999998</v>
      </c>
      <c r="X10">
        <v>147.515624</v>
      </c>
      <c r="Y10">
        <v>0</v>
      </c>
      <c r="Z10">
        <v>13.2</v>
      </c>
      <c r="AA10">
        <v>28.045000000000002</v>
      </c>
      <c r="AB10">
        <v>39.510120000000001</v>
      </c>
      <c r="AC10">
        <v>29.062808</v>
      </c>
      <c r="AD10">
        <v>9.1149000000000004</v>
      </c>
      <c r="AE10">
        <v>49.436556000000003</v>
      </c>
      <c r="AF10">
        <v>17.748000000000001</v>
      </c>
      <c r="AG10">
        <v>15.1656</v>
      </c>
      <c r="AH10">
        <v>123.11</v>
      </c>
      <c r="AI10">
        <v>0</v>
      </c>
      <c r="AJ10">
        <v>0</v>
      </c>
      <c r="AK10">
        <v>51.267600000000002</v>
      </c>
      <c r="AL10">
        <v>80.177999999999997</v>
      </c>
      <c r="AM10">
        <v>5.2786799999999996</v>
      </c>
      <c r="AN10">
        <v>0.66954999999999998</v>
      </c>
      <c r="AO10">
        <v>6.9383999999999997</v>
      </c>
      <c r="AP10">
        <v>4.3554000000000004</v>
      </c>
      <c r="AQ10">
        <v>17.388000000000002</v>
      </c>
      <c r="AR10">
        <v>50.231999999999999</v>
      </c>
      <c r="AS10">
        <v>31.897383000000001</v>
      </c>
      <c r="AT10">
        <v>9.8879999999999999</v>
      </c>
      <c r="AU10">
        <v>0</v>
      </c>
      <c r="AV10">
        <v>0</v>
      </c>
      <c r="AW10">
        <v>0</v>
      </c>
      <c r="AX10">
        <v>8.6140000000000008</v>
      </c>
      <c r="AY10">
        <v>0</v>
      </c>
      <c r="AZ10">
        <v>0</v>
      </c>
      <c r="BA10">
        <f t="shared" si="0"/>
        <v>3014.3539130000004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686.77995699999997</v>
      </c>
      <c r="L11">
        <v>653.15</v>
      </c>
      <c r="M11">
        <v>92</v>
      </c>
      <c r="N11">
        <v>118.125</v>
      </c>
      <c r="O11">
        <v>123.66562500000001</v>
      </c>
      <c r="P11">
        <v>88.125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34.799309999999998</v>
      </c>
      <c r="X11">
        <v>147.515624</v>
      </c>
      <c r="Y11">
        <v>0</v>
      </c>
      <c r="Z11">
        <v>13.2</v>
      </c>
      <c r="AA11">
        <v>13.983000000000001</v>
      </c>
      <c r="AB11">
        <v>39.510120000000001</v>
      </c>
      <c r="AC11">
        <v>29.062808</v>
      </c>
      <c r="AD11">
        <v>9.1149000000000004</v>
      </c>
      <c r="AE11">
        <v>49.436556000000003</v>
      </c>
      <c r="AF11">
        <v>17.748000000000001</v>
      </c>
      <c r="AG11">
        <v>15.1656</v>
      </c>
      <c r="AH11">
        <v>123.11</v>
      </c>
      <c r="AI11">
        <v>0</v>
      </c>
      <c r="AJ11">
        <v>0</v>
      </c>
      <c r="AK11">
        <v>51.267600000000002</v>
      </c>
      <c r="AL11">
        <v>80.177999999999997</v>
      </c>
      <c r="AM11">
        <v>5.2786799999999996</v>
      </c>
      <c r="AN11">
        <v>0.66954999999999998</v>
      </c>
      <c r="AO11">
        <v>6.9383999999999997</v>
      </c>
      <c r="AP11">
        <v>4.3554000000000004</v>
      </c>
      <c r="AQ11">
        <v>17.388000000000002</v>
      </c>
      <c r="AR11">
        <v>50.231999999999999</v>
      </c>
      <c r="AS11">
        <v>31.897383000000001</v>
      </c>
      <c r="AT11">
        <v>9.8879999999999999</v>
      </c>
      <c r="AU11">
        <v>0</v>
      </c>
      <c r="AV11">
        <v>0</v>
      </c>
      <c r="AW11">
        <v>0</v>
      </c>
      <c r="AX11">
        <v>8.6140000000000008</v>
      </c>
      <c r="AY11">
        <v>0</v>
      </c>
      <c r="AZ11">
        <v>0</v>
      </c>
      <c r="BA11">
        <f t="shared" si="0"/>
        <v>3043.9087130000003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686.77995699999997</v>
      </c>
      <c r="L12">
        <v>653.15</v>
      </c>
      <c r="M12">
        <v>92</v>
      </c>
      <c r="N12">
        <v>118.125</v>
      </c>
      <c r="O12">
        <v>123.66562500000001</v>
      </c>
      <c r="P12">
        <v>88.125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34.799309999999998</v>
      </c>
      <c r="X12">
        <v>147.515624</v>
      </c>
      <c r="Y12">
        <v>0</v>
      </c>
      <c r="Z12">
        <v>13.2</v>
      </c>
      <c r="AA12">
        <v>13.983000000000001</v>
      </c>
      <c r="AB12">
        <v>39.510120000000001</v>
      </c>
      <c r="AC12">
        <v>29.062808</v>
      </c>
      <c r="AD12">
        <v>9.1149000000000004</v>
      </c>
      <c r="AE12">
        <v>49.436556000000003</v>
      </c>
      <c r="AF12">
        <v>17.748000000000001</v>
      </c>
      <c r="AG12">
        <v>15.1656</v>
      </c>
      <c r="AH12">
        <v>123.11</v>
      </c>
      <c r="AI12">
        <v>0</v>
      </c>
      <c r="AJ12">
        <v>0</v>
      </c>
      <c r="AK12">
        <v>51.267600000000002</v>
      </c>
      <c r="AL12">
        <v>80.177999999999997</v>
      </c>
      <c r="AM12">
        <v>5.2786799999999996</v>
      </c>
      <c r="AN12">
        <v>0.66954999999999998</v>
      </c>
      <c r="AO12">
        <v>6.9383999999999997</v>
      </c>
      <c r="AP12">
        <v>4.3554000000000004</v>
      </c>
      <c r="AQ12">
        <v>17.388000000000002</v>
      </c>
      <c r="AR12">
        <v>50.231999999999999</v>
      </c>
      <c r="AS12">
        <v>31.897383000000001</v>
      </c>
      <c r="AT12">
        <v>9.8879999999999999</v>
      </c>
      <c r="AU12">
        <v>0</v>
      </c>
      <c r="AV12">
        <v>0</v>
      </c>
      <c r="AW12">
        <v>0</v>
      </c>
      <c r="AX12">
        <v>8.6140000000000008</v>
      </c>
      <c r="AY12">
        <v>0</v>
      </c>
      <c r="AZ12">
        <v>0</v>
      </c>
      <c r="BA12">
        <f t="shared" si="0"/>
        <v>3043.9087130000003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681.74680000000001</v>
      </c>
      <c r="L13">
        <v>653.15</v>
      </c>
      <c r="M13">
        <v>92</v>
      </c>
      <c r="N13">
        <v>118.125</v>
      </c>
      <c r="O13">
        <v>123.66562500000001</v>
      </c>
      <c r="P13">
        <v>88.125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34.799309999999998</v>
      </c>
      <c r="X13">
        <v>147.515624</v>
      </c>
      <c r="Y13">
        <v>0</v>
      </c>
      <c r="Z13">
        <v>13.2</v>
      </c>
      <c r="AA13">
        <v>13.983000000000001</v>
      </c>
      <c r="AB13">
        <v>39.510120000000001</v>
      </c>
      <c r="AC13">
        <v>29.062808</v>
      </c>
      <c r="AD13">
        <v>9.1149000000000004</v>
      </c>
      <c r="AE13">
        <v>49.436556000000003</v>
      </c>
      <c r="AF13">
        <v>17.748000000000001</v>
      </c>
      <c r="AG13">
        <v>15.1656</v>
      </c>
      <c r="AH13">
        <v>123.11</v>
      </c>
      <c r="AI13">
        <v>0</v>
      </c>
      <c r="AJ13">
        <v>0</v>
      </c>
      <c r="AK13">
        <v>51.267600000000002</v>
      </c>
      <c r="AL13">
        <v>80.177999999999997</v>
      </c>
      <c r="AM13">
        <v>5.2786799999999996</v>
      </c>
      <c r="AN13">
        <v>0.66954999999999998</v>
      </c>
      <c r="AO13">
        <v>6.9383999999999997</v>
      </c>
      <c r="AP13">
        <v>4.3554000000000004</v>
      </c>
      <c r="AQ13">
        <v>8.4420000000000002</v>
      </c>
      <c r="AR13">
        <v>50.231999999999999</v>
      </c>
      <c r="AS13">
        <v>31.897383000000001</v>
      </c>
      <c r="AT13">
        <v>9.8879999999999999</v>
      </c>
      <c r="AU13">
        <v>0</v>
      </c>
      <c r="AV13">
        <v>0</v>
      </c>
      <c r="AW13">
        <v>0</v>
      </c>
      <c r="AX13">
        <v>8.6140000000000008</v>
      </c>
      <c r="AY13">
        <v>0</v>
      </c>
      <c r="AZ13">
        <v>0</v>
      </c>
      <c r="BA13">
        <f t="shared" si="0"/>
        <v>3029.9295560000005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681.74680000000001</v>
      </c>
      <c r="L14">
        <v>653.15</v>
      </c>
      <c r="M14">
        <v>92</v>
      </c>
      <c r="N14">
        <v>118.125</v>
      </c>
      <c r="O14">
        <v>123.66562500000001</v>
      </c>
      <c r="P14">
        <v>88.125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34.799309999999998</v>
      </c>
      <c r="X14">
        <v>147.515624</v>
      </c>
      <c r="Y14">
        <v>0</v>
      </c>
      <c r="Z14">
        <v>13.2</v>
      </c>
      <c r="AA14">
        <v>13.983000000000001</v>
      </c>
      <c r="AB14">
        <v>39.510120000000001</v>
      </c>
      <c r="AC14">
        <v>29.062808</v>
      </c>
      <c r="AD14">
        <v>9.1149000000000004</v>
      </c>
      <c r="AE14">
        <v>49.436556000000003</v>
      </c>
      <c r="AF14">
        <v>17.748000000000001</v>
      </c>
      <c r="AG14">
        <v>15.1656</v>
      </c>
      <c r="AH14">
        <v>123.11</v>
      </c>
      <c r="AI14">
        <v>0</v>
      </c>
      <c r="AJ14">
        <v>0</v>
      </c>
      <c r="AK14">
        <v>51.267600000000002</v>
      </c>
      <c r="AL14">
        <v>80.177999999999997</v>
      </c>
      <c r="AM14">
        <v>5.2786799999999996</v>
      </c>
      <c r="AN14">
        <v>0.66954999999999998</v>
      </c>
      <c r="AO14">
        <v>6.9383999999999997</v>
      </c>
      <c r="AP14">
        <v>4.3554000000000004</v>
      </c>
      <c r="AQ14">
        <v>0</v>
      </c>
      <c r="AR14">
        <v>50.231999999999999</v>
      </c>
      <c r="AS14">
        <v>31.897383000000001</v>
      </c>
      <c r="AT14">
        <v>9.8879999999999999</v>
      </c>
      <c r="AU14">
        <v>0</v>
      </c>
      <c r="AV14">
        <v>0</v>
      </c>
      <c r="AW14">
        <v>0</v>
      </c>
      <c r="AX14">
        <v>8.6140000000000008</v>
      </c>
      <c r="AY14">
        <v>0</v>
      </c>
      <c r="AZ14">
        <v>0</v>
      </c>
      <c r="BA14">
        <f t="shared" si="0"/>
        <v>3021.4875560000005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673.33789999999999</v>
      </c>
      <c r="L15">
        <v>651.53319999999997</v>
      </c>
      <c r="M15">
        <v>92</v>
      </c>
      <c r="N15">
        <v>118.125</v>
      </c>
      <c r="O15">
        <v>123.66562500000001</v>
      </c>
      <c r="P15">
        <v>88.125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34.799309999999998</v>
      </c>
      <c r="X15">
        <v>147.515624</v>
      </c>
      <c r="Y15">
        <v>0</v>
      </c>
      <c r="Z15">
        <v>13.2</v>
      </c>
      <c r="AA15">
        <v>13.983000000000001</v>
      </c>
      <c r="AB15">
        <v>39.510120000000001</v>
      </c>
      <c r="AC15">
        <v>29.062808</v>
      </c>
      <c r="AD15">
        <v>9.1149000000000004</v>
      </c>
      <c r="AE15">
        <v>49.436556000000003</v>
      </c>
      <c r="AF15">
        <v>17.748000000000001</v>
      </c>
      <c r="AG15">
        <v>15.1656</v>
      </c>
      <c r="AH15">
        <v>123.11</v>
      </c>
      <c r="AI15">
        <v>0</v>
      </c>
      <c r="AJ15">
        <v>0</v>
      </c>
      <c r="AK15">
        <v>51.267600000000002</v>
      </c>
      <c r="AL15">
        <v>72.043999999999997</v>
      </c>
      <c r="AM15">
        <v>5.2786799999999996</v>
      </c>
      <c r="AN15">
        <v>0.66954999999999998</v>
      </c>
      <c r="AO15">
        <v>6.9383999999999997</v>
      </c>
      <c r="AP15">
        <v>8.8389000000000006</v>
      </c>
      <c r="AQ15">
        <v>0</v>
      </c>
      <c r="AR15">
        <v>53.543999999999997</v>
      </c>
      <c r="AS15">
        <v>31.897383000000001</v>
      </c>
      <c r="AT15">
        <v>9.1920280000000005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3003.2052840000006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673.33789999999999</v>
      </c>
      <c r="L16">
        <v>609.03819999999996</v>
      </c>
      <c r="M16">
        <v>92</v>
      </c>
      <c r="N16">
        <v>118.125</v>
      </c>
      <c r="O16">
        <v>123.66562500000001</v>
      </c>
      <c r="P16">
        <v>88.125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34.799309999999998</v>
      </c>
      <c r="X16">
        <v>147.515624</v>
      </c>
      <c r="Y16">
        <v>0</v>
      </c>
      <c r="Z16">
        <v>13.2</v>
      </c>
      <c r="AA16">
        <v>13.983000000000001</v>
      </c>
      <c r="AB16">
        <v>39.510120000000001</v>
      </c>
      <c r="AC16">
        <v>29.062808</v>
      </c>
      <c r="AD16">
        <v>9.1149000000000004</v>
      </c>
      <c r="AE16">
        <v>49.436556000000003</v>
      </c>
      <c r="AF16">
        <v>17.748000000000001</v>
      </c>
      <c r="AG16">
        <v>15.1656</v>
      </c>
      <c r="AH16">
        <v>123.11</v>
      </c>
      <c r="AI16">
        <v>0</v>
      </c>
      <c r="AJ16">
        <v>0</v>
      </c>
      <c r="AK16">
        <v>51.267600000000002</v>
      </c>
      <c r="AL16">
        <v>72.043999999999997</v>
      </c>
      <c r="AM16">
        <v>5.2786799999999996</v>
      </c>
      <c r="AN16">
        <v>0.66954999999999998</v>
      </c>
      <c r="AO16">
        <v>6.9383999999999997</v>
      </c>
      <c r="AP16">
        <v>8.8389000000000006</v>
      </c>
      <c r="AQ16">
        <v>0</v>
      </c>
      <c r="AR16">
        <v>53.543999999999997</v>
      </c>
      <c r="AS16">
        <v>31.897383000000001</v>
      </c>
      <c r="AT16">
        <v>9.8879999999999999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2961.4062560000007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673.33789999999999</v>
      </c>
      <c r="L17">
        <v>609.03819999999996</v>
      </c>
      <c r="M17">
        <v>92</v>
      </c>
      <c r="N17">
        <v>118.125</v>
      </c>
      <c r="O17">
        <v>123.66562500000001</v>
      </c>
      <c r="P17">
        <v>88.125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34.799309999999998</v>
      </c>
      <c r="X17">
        <v>147.515624</v>
      </c>
      <c r="Y17">
        <v>0</v>
      </c>
      <c r="Z17">
        <v>6.6</v>
      </c>
      <c r="AA17">
        <v>13.983000000000001</v>
      </c>
      <c r="AB17">
        <v>39.510120000000001</v>
      </c>
      <c r="AC17">
        <v>29.062808</v>
      </c>
      <c r="AD17">
        <v>9.1149000000000004</v>
      </c>
      <c r="AE17">
        <v>49.436556000000003</v>
      </c>
      <c r="AF17">
        <v>17.748000000000001</v>
      </c>
      <c r="AG17">
        <v>15.1656</v>
      </c>
      <c r="AH17">
        <v>123.11</v>
      </c>
      <c r="AI17">
        <v>0</v>
      </c>
      <c r="AJ17">
        <v>0</v>
      </c>
      <c r="AK17">
        <v>51.267600000000002</v>
      </c>
      <c r="AL17">
        <v>72.043999999999997</v>
      </c>
      <c r="AM17">
        <v>5.2786799999999996</v>
      </c>
      <c r="AN17">
        <v>0.66954999999999998</v>
      </c>
      <c r="AO17">
        <v>6.9383999999999997</v>
      </c>
      <c r="AP17">
        <v>8.8389000000000006</v>
      </c>
      <c r="AQ17">
        <v>0</v>
      </c>
      <c r="AR17">
        <v>53.543999999999997</v>
      </c>
      <c r="AS17">
        <v>31.897383000000001</v>
      </c>
      <c r="AT17">
        <v>9.8879999999999999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2954.8062560000008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669.33789999999999</v>
      </c>
      <c r="L18">
        <v>588.03819999999996</v>
      </c>
      <c r="M18">
        <v>92</v>
      </c>
      <c r="N18">
        <v>118.125</v>
      </c>
      <c r="O18">
        <v>123.66562500000001</v>
      </c>
      <c r="P18">
        <v>88.125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34.799309999999998</v>
      </c>
      <c r="X18">
        <v>147.515624</v>
      </c>
      <c r="Y18">
        <v>0</v>
      </c>
      <c r="Z18">
        <v>6.6</v>
      </c>
      <c r="AA18">
        <v>13.983000000000001</v>
      </c>
      <c r="AB18">
        <v>39.510120000000001</v>
      </c>
      <c r="AC18">
        <v>29.062808</v>
      </c>
      <c r="AD18">
        <v>9.1149000000000004</v>
      </c>
      <c r="AE18">
        <v>49.436556000000003</v>
      </c>
      <c r="AF18">
        <v>17.748000000000001</v>
      </c>
      <c r="AG18">
        <v>15.1656</v>
      </c>
      <c r="AH18">
        <v>123.11</v>
      </c>
      <c r="AI18">
        <v>0</v>
      </c>
      <c r="AJ18">
        <v>0</v>
      </c>
      <c r="AK18">
        <v>51.267600000000002</v>
      </c>
      <c r="AL18">
        <v>72.043999999999997</v>
      </c>
      <c r="AM18">
        <v>5.2786799999999996</v>
      </c>
      <c r="AN18">
        <v>0.66954999999999998</v>
      </c>
      <c r="AO18">
        <v>6.9383999999999997</v>
      </c>
      <c r="AP18">
        <v>8.8389000000000006</v>
      </c>
      <c r="AQ18">
        <v>0</v>
      </c>
      <c r="AR18">
        <v>53.543999999999997</v>
      </c>
      <c r="AS18">
        <v>31.897383000000001</v>
      </c>
      <c r="AT18">
        <v>9.8879999999999999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2929.8062560000008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665.33789999999999</v>
      </c>
      <c r="L19">
        <v>577.03819999999996</v>
      </c>
      <c r="M19">
        <v>92</v>
      </c>
      <c r="N19">
        <v>118.125</v>
      </c>
      <c r="O19">
        <v>123.66562500000001</v>
      </c>
      <c r="P19">
        <v>97.5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34.799309999999998</v>
      </c>
      <c r="X19">
        <v>147.515624</v>
      </c>
      <c r="Y19">
        <v>0</v>
      </c>
      <c r="Z19">
        <v>6.5537999999999998</v>
      </c>
      <c r="AA19">
        <v>13.983000000000001</v>
      </c>
      <c r="AB19">
        <v>39.510120000000001</v>
      </c>
      <c r="AC19">
        <v>29.062808</v>
      </c>
      <c r="AD19">
        <v>9.1149000000000004</v>
      </c>
      <c r="AE19">
        <v>49.436556000000003</v>
      </c>
      <c r="AF19">
        <v>17.748000000000001</v>
      </c>
      <c r="AG19">
        <v>15.1656</v>
      </c>
      <c r="AH19">
        <v>123.11</v>
      </c>
      <c r="AI19">
        <v>0</v>
      </c>
      <c r="AJ19">
        <v>0</v>
      </c>
      <c r="AK19">
        <v>51.267600000000002</v>
      </c>
      <c r="AL19">
        <v>72.043999999999997</v>
      </c>
      <c r="AM19">
        <v>5.2786799999999996</v>
      </c>
      <c r="AN19">
        <v>0.66954999999999998</v>
      </c>
      <c r="AO19">
        <v>6.9383999999999997</v>
      </c>
      <c r="AP19">
        <v>4.3554000000000004</v>
      </c>
      <c r="AQ19">
        <v>0</v>
      </c>
      <c r="AR19">
        <v>50.231999999999999</v>
      </c>
      <c r="AS19">
        <v>31.897383000000001</v>
      </c>
      <c r="AT19">
        <v>9.8879999999999999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2916.3395560000008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667.74680000000001</v>
      </c>
      <c r="L20">
        <v>608.53319999999997</v>
      </c>
      <c r="M20">
        <v>92</v>
      </c>
      <c r="N20">
        <v>118.125</v>
      </c>
      <c r="O20">
        <v>123.66562500000001</v>
      </c>
      <c r="P20">
        <v>99.75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34.799309999999998</v>
      </c>
      <c r="X20">
        <v>147.515624</v>
      </c>
      <c r="Y20">
        <v>0</v>
      </c>
      <c r="Z20">
        <v>6.5537999999999998</v>
      </c>
      <c r="AA20">
        <v>13.983000000000001</v>
      </c>
      <c r="AB20">
        <v>39.510120000000001</v>
      </c>
      <c r="AC20">
        <v>29.062808</v>
      </c>
      <c r="AD20">
        <v>9.1149000000000004</v>
      </c>
      <c r="AE20">
        <v>49.436556000000003</v>
      </c>
      <c r="AF20">
        <v>17.748000000000001</v>
      </c>
      <c r="AG20">
        <v>15.1656</v>
      </c>
      <c r="AH20">
        <v>123.11</v>
      </c>
      <c r="AI20">
        <v>0</v>
      </c>
      <c r="AJ20">
        <v>0</v>
      </c>
      <c r="AK20">
        <v>51.267600000000002</v>
      </c>
      <c r="AL20">
        <v>72.043999999999997</v>
      </c>
      <c r="AM20">
        <v>5.2786799999999996</v>
      </c>
      <c r="AN20">
        <v>0.66954999999999998</v>
      </c>
      <c r="AO20">
        <v>6.9383999999999997</v>
      </c>
      <c r="AP20">
        <v>4.3554000000000004</v>
      </c>
      <c r="AQ20">
        <v>8.5050000000000008</v>
      </c>
      <c r="AR20">
        <v>50.231999999999999</v>
      </c>
      <c r="AS20">
        <v>31.897383000000001</v>
      </c>
      <c r="AT20">
        <v>9.8879999999999999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2960.9984560000007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664.74680000000001</v>
      </c>
      <c r="L21">
        <v>607.53319999999997</v>
      </c>
      <c r="M21">
        <v>92</v>
      </c>
      <c r="N21">
        <v>118.125</v>
      </c>
      <c r="O21">
        <v>123.66562500000001</v>
      </c>
      <c r="P21">
        <v>88.125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34.799309999999998</v>
      </c>
      <c r="X21">
        <v>147.515624</v>
      </c>
      <c r="Y21">
        <v>0</v>
      </c>
      <c r="Z21">
        <v>6.5537999999999998</v>
      </c>
      <c r="AA21">
        <v>13.983000000000001</v>
      </c>
      <c r="AB21">
        <v>39.510120000000001</v>
      </c>
      <c r="AC21">
        <v>29.062808</v>
      </c>
      <c r="AD21">
        <v>9.1149000000000004</v>
      </c>
      <c r="AE21">
        <v>49.436556000000003</v>
      </c>
      <c r="AF21">
        <v>17.748000000000001</v>
      </c>
      <c r="AG21">
        <v>15.1656</v>
      </c>
      <c r="AH21">
        <v>123.11</v>
      </c>
      <c r="AI21">
        <v>0</v>
      </c>
      <c r="AJ21">
        <v>0</v>
      </c>
      <c r="AK21">
        <v>51.267600000000002</v>
      </c>
      <c r="AL21">
        <v>72.043999999999997</v>
      </c>
      <c r="AM21">
        <v>5.2786799999999996</v>
      </c>
      <c r="AN21">
        <v>0.66954999999999998</v>
      </c>
      <c r="AO21">
        <v>6.9383999999999997</v>
      </c>
      <c r="AP21">
        <v>4.3554000000000004</v>
      </c>
      <c r="AQ21">
        <v>17.010000000000002</v>
      </c>
      <c r="AR21">
        <v>50.231999999999999</v>
      </c>
      <c r="AS21">
        <v>31.897383000000001</v>
      </c>
      <c r="AT21">
        <v>9.8879999999999999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2953.0465560000007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664.74680000000001</v>
      </c>
      <c r="L22">
        <v>607.53319999999997</v>
      </c>
      <c r="M22">
        <v>92</v>
      </c>
      <c r="N22">
        <v>118.125</v>
      </c>
      <c r="O22">
        <v>123.66562500000001</v>
      </c>
      <c r="P22">
        <v>88.125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34.799309999999998</v>
      </c>
      <c r="X22">
        <v>147.515624</v>
      </c>
      <c r="Y22">
        <v>0</v>
      </c>
      <c r="Z22">
        <v>6.5537999999999998</v>
      </c>
      <c r="AA22">
        <v>13.983000000000001</v>
      </c>
      <c r="AB22">
        <v>39.510120000000001</v>
      </c>
      <c r="AC22">
        <v>29.062808</v>
      </c>
      <c r="AD22">
        <v>9.1149000000000004</v>
      </c>
      <c r="AE22">
        <v>49.436556000000003</v>
      </c>
      <c r="AF22">
        <v>17.748000000000001</v>
      </c>
      <c r="AG22">
        <v>15.1656</v>
      </c>
      <c r="AH22">
        <v>123.11</v>
      </c>
      <c r="AI22">
        <v>0</v>
      </c>
      <c r="AJ22">
        <v>0</v>
      </c>
      <c r="AK22">
        <v>51.267600000000002</v>
      </c>
      <c r="AL22">
        <v>72.043999999999997</v>
      </c>
      <c r="AM22">
        <v>5.2786799999999996</v>
      </c>
      <c r="AN22">
        <v>0.66954999999999998</v>
      </c>
      <c r="AO22">
        <v>6.9383999999999997</v>
      </c>
      <c r="AP22">
        <v>4.3554000000000004</v>
      </c>
      <c r="AQ22">
        <v>25.515000000000001</v>
      </c>
      <c r="AR22">
        <v>50.231999999999999</v>
      </c>
      <c r="AS22">
        <v>31.897383000000001</v>
      </c>
      <c r="AT22">
        <v>9.8879999999999999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2961.5515560000003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677.33789999999999</v>
      </c>
      <c r="L23">
        <v>536.03819999999996</v>
      </c>
      <c r="M23">
        <v>92</v>
      </c>
      <c r="N23">
        <v>118.125</v>
      </c>
      <c r="O23">
        <v>123.66562500000001</v>
      </c>
      <c r="P23">
        <v>88.125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34.799309999999998</v>
      </c>
      <c r="X23">
        <v>147.515624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29.062808</v>
      </c>
      <c r="AD23">
        <v>9.1149000000000004</v>
      </c>
      <c r="AE23">
        <v>49.436556000000003</v>
      </c>
      <c r="AF23">
        <v>17.748000000000001</v>
      </c>
      <c r="AG23">
        <v>15.1656</v>
      </c>
      <c r="AH23">
        <v>123.11</v>
      </c>
      <c r="AI23">
        <v>3.1825000000000001</v>
      </c>
      <c r="AJ23">
        <v>0</v>
      </c>
      <c r="AK23">
        <v>51.267600000000002</v>
      </c>
      <c r="AL23">
        <v>72.043999999999997</v>
      </c>
      <c r="AM23">
        <v>5.2786799999999996</v>
      </c>
      <c r="AN23">
        <v>0.66954999999999998</v>
      </c>
      <c r="AO23">
        <v>6.9383999999999997</v>
      </c>
      <c r="AP23">
        <v>5.6364000000000001</v>
      </c>
      <c r="AQ23">
        <v>25.515000000000001</v>
      </c>
      <c r="AR23">
        <v>53.543999999999997</v>
      </c>
      <c r="AS23">
        <v>31.897383000000001</v>
      </c>
      <c r="AT23">
        <v>9.8879999999999999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2924.4851560000002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664.74680000000001</v>
      </c>
      <c r="L24">
        <v>607.53319999999997</v>
      </c>
      <c r="M24">
        <v>92</v>
      </c>
      <c r="N24">
        <v>118.125</v>
      </c>
      <c r="O24">
        <v>123.66562500000001</v>
      </c>
      <c r="P24">
        <v>88.125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34.799309999999998</v>
      </c>
      <c r="X24">
        <v>147.515624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9.1149000000000004</v>
      </c>
      <c r="AE24">
        <v>49.436556000000003</v>
      </c>
      <c r="AF24">
        <v>17.748000000000001</v>
      </c>
      <c r="AG24">
        <v>15.1656</v>
      </c>
      <c r="AH24">
        <v>123.11</v>
      </c>
      <c r="AI24">
        <v>3.1825000000000001</v>
      </c>
      <c r="AJ24">
        <v>0</v>
      </c>
      <c r="AK24">
        <v>51.267600000000002</v>
      </c>
      <c r="AL24">
        <v>72.043999999999997</v>
      </c>
      <c r="AM24">
        <v>5.2786799999999996</v>
      </c>
      <c r="AN24">
        <v>0.66954999999999998</v>
      </c>
      <c r="AO24">
        <v>6.9383999999999997</v>
      </c>
      <c r="AP24">
        <v>5.6364000000000001</v>
      </c>
      <c r="AQ24">
        <v>25.515000000000001</v>
      </c>
      <c r="AR24">
        <v>53.543999999999997</v>
      </c>
      <c r="AS24">
        <v>31.897383000000001</v>
      </c>
      <c r="AT24">
        <v>9.8879999999999999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2983.389056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660.33789999999999</v>
      </c>
      <c r="L25">
        <v>529.03819999999996</v>
      </c>
      <c r="M25">
        <v>92</v>
      </c>
      <c r="N25">
        <v>118.125</v>
      </c>
      <c r="O25">
        <v>123.66562500000001</v>
      </c>
      <c r="P25">
        <v>88.125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34.799309999999998</v>
      </c>
      <c r="X25">
        <v>147.515624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18.229800000000001</v>
      </c>
      <c r="AE25">
        <v>49.436556000000003</v>
      </c>
      <c r="AF25">
        <v>17.748000000000001</v>
      </c>
      <c r="AG25">
        <v>15.1656</v>
      </c>
      <c r="AH25">
        <v>123.11</v>
      </c>
      <c r="AI25">
        <v>3.1825000000000001</v>
      </c>
      <c r="AJ25">
        <v>0</v>
      </c>
      <c r="AK25">
        <v>51.267600000000002</v>
      </c>
      <c r="AL25">
        <v>72.043999999999997</v>
      </c>
      <c r="AM25">
        <v>5.2786799999999996</v>
      </c>
      <c r="AN25">
        <v>0.66954999999999998</v>
      </c>
      <c r="AO25">
        <v>6.9383999999999997</v>
      </c>
      <c r="AP25">
        <v>5.6364000000000001</v>
      </c>
      <c r="AQ25">
        <v>25.515000000000001</v>
      </c>
      <c r="AR25">
        <v>53.543999999999997</v>
      </c>
      <c r="AS25">
        <v>31.897383000000001</v>
      </c>
      <c r="AT25">
        <v>9.8879999999999999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2909.6000560000002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660.33789999999999</v>
      </c>
      <c r="L26">
        <v>449.03820000000002</v>
      </c>
      <c r="M26">
        <v>92</v>
      </c>
      <c r="N26">
        <v>118.125</v>
      </c>
      <c r="O26">
        <v>123.66562500000001</v>
      </c>
      <c r="P26">
        <v>88.125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34.799309999999998</v>
      </c>
      <c r="X26">
        <v>147.515624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18.229800000000001</v>
      </c>
      <c r="AE26">
        <v>49.436556000000003</v>
      </c>
      <c r="AF26">
        <v>17.748000000000001</v>
      </c>
      <c r="AG26">
        <v>15.1656</v>
      </c>
      <c r="AH26">
        <v>127.845</v>
      </c>
      <c r="AI26">
        <v>3.1825000000000001</v>
      </c>
      <c r="AJ26">
        <v>0</v>
      </c>
      <c r="AK26">
        <v>51.267600000000002</v>
      </c>
      <c r="AL26">
        <v>72.043999999999997</v>
      </c>
      <c r="AM26">
        <v>5.2786799999999996</v>
      </c>
      <c r="AN26">
        <v>0.66954999999999998</v>
      </c>
      <c r="AO26">
        <v>6.9383999999999997</v>
      </c>
      <c r="AP26">
        <v>5.6364000000000001</v>
      </c>
      <c r="AQ26">
        <v>25.515000000000001</v>
      </c>
      <c r="AR26">
        <v>53.543999999999997</v>
      </c>
      <c r="AS26">
        <v>31.897383000000001</v>
      </c>
      <c r="AT26">
        <v>9.8879999999999999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2834.3350559999999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660.33789999999999</v>
      </c>
      <c r="L27">
        <v>409.03820000000002</v>
      </c>
      <c r="M27">
        <v>92</v>
      </c>
      <c r="N27">
        <v>118.125</v>
      </c>
      <c r="O27">
        <v>123.66562500000001</v>
      </c>
      <c r="P27">
        <v>113.25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34.799309999999998</v>
      </c>
      <c r="X27">
        <v>147.515624</v>
      </c>
      <c r="Y27">
        <v>0</v>
      </c>
      <c r="Z27">
        <v>6.5537999999999998</v>
      </c>
      <c r="AA27">
        <v>42.106999999999999</v>
      </c>
      <c r="AB27">
        <v>39.510120000000001</v>
      </c>
      <c r="AC27">
        <v>29.062808</v>
      </c>
      <c r="AD27">
        <v>18.229800000000001</v>
      </c>
      <c r="AE27">
        <v>47.855899999999998</v>
      </c>
      <c r="AF27">
        <v>8.8740000000000006</v>
      </c>
      <c r="AG27">
        <v>15.1656</v>
      </c>
      <c r="AH27">
        <v>127.845</v>
      </c>
      <c r="AI27">
        <v>10.183999999999999</v>
      </c>
      <c r="AJ27">
        <v>0</v>
      </c>
      <c r="AK27">
        <v>51.267600000000002</v>
      </c>
      <c r="AL27">
        <v>72.043999999999997</v>
      </c>
      <c r="AM27">
        <v>10.557359999999999</v>
      </c>
      <c r="AN27">
        <v>0.66954999999999998</v>
      </c>
      <c r="AO27">
        <v>6.9383999999999997</v>
      </c>
      <c r="AP27">
        <v>5.6364000000000001</v>
      </c>
      <c r="AQ27">
        <v>25.515000000000001</v>
      </c>
      <c r="AR27">
        <v>50.231999999999999</v>
      </c>
      <c r="AS27">
        <v>33.091920000000002</v>
      </c>
      <c r="AT27">
        <v>9.8879999999999999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f t="shared" si="0"/>
        <v>2836.0101169999998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647.33789999999999</v>
      </c>
      <c r="L28">
        <v>344.03820000000002</v>
      </c>
      <c r="M28">
        <v>92</v>
      </c>
      <c r="N28">
        <v>118.125</v>
      </c>
      <c r="O28">
        <v>123.66562500000001</v>
      </c>
      <c r="P28">
        <v>115.5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34.799309999999998</v>
      </c>
      <c r="X28">
        <v>147.515624</v>
      </c>
      <c r="Y28">
        <v>0</v>
      </c>
      <c r="Z28">
        <v>6.5537999999999998</v>
      </c>
      <c r="AA28">
        <v>42.106999999999999</v>
      </c>
      <c r="AB28">
        <v>39.510120000000001</v>
      </c>
      <c r="AC28">
        <v>29.062808</v>
      </c>
      <c r="AD28">
        <v>18.229800000000001</v>
      </c>
      <c r="AE28">
        <v>47.470999999999997</v>
      </c>
      <c r="AF28">
        <v>8.8740000000000006</v>
      </c>
      <c r="AG28">
        <v>15.1656</v>
      </c>
      <c r="AH28">
        <v>127.845</v>
      </c>
      <c r="AI28">
        <v>49.646999999999998</v>
      </c>
      <c r="AJ28">
        <v>0</v>
      </c>
      <c r="AK28">
        <v>51.267600000000002</v>
      </c>
      <c r="AL28">
        <v>72.043999999999997</v>
      </c>
      <c r="AM28">
        <v>10.557359999999999</v>
      </c>
      <c r="AN28">
        <v>0.66954999999999998</v>
      </c>
      <c r="AO28">
        <v>6.9383999999999997</v>
      </c>
      <c r="AP28">
        <v>5.6364000000000001</v>
      </c>
      <c r="AQ28">
        <v>25.515000000000001</v>
      </c>
      <c r="AR28">
        <v>50.231999999999999</v>
      </c>
      <c r="AS28">
        <v>33.091920000000002</v>
      </c>
      <c r="AT28">
        <v>9.8879999999999999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f t="shared" si="0"/>
        <v>2799.3382169999995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647.33789999999999</v>
      </c>
      <c r="L29">
        <v>344.03820000000002</v>
      </c>
      <c r="M29">
        <v>92</v>
      </c>
      <c r="N29">
        <v>118.125</v>
      </c>
      <c r="O29">
        <v>123.66562500000001</v>
      </c>
      <c r="P29">
        <v>115.5</v>
      </c>
      <c r="Q29">
        <v>10.8028</v>
      </c>
      <c r="R29">
        <v>41.964799999999997</v>
      </c>
      <c r="S29">
        <v>26.1236</v>
      </c>
      <c r="T29">
        <v>0</v>
      </c>
      <c r="U29">
        <v>418.77</v>
      </c>
      <c r="V29">
        <v>14.25</v>
      </c>
      <c r="W29">
        <v>34.453400000000002</v>
      </c>
      <c r="X29">
        <v>146.0309</v>
      </c>
      <c r="Y29">
        <v>0</v>
      </c>
      <c r="Z29">
        <v>6.5537999999999998</v>
      </c>
      <c r="AA29">
        <v>42.106999999999999</v>
      </c>
      <c r="AB29">
        <v>39.510120000000001</v>
      </c>
      <c r="AC29">
        <v>29.062808</v>
      </c>
      <c r="AD29">
        <v>18.229800000000001</v>
      </c>
      <c r="AE29">
        <v>47.470999999999997</v>
      </c>
      <c r="AF29">
        <v>8.8740000000000006</v>
      </c>
      <c r="AG29">
        <v>15.1656</v>
      </c>
      <c r="AH29">
        <v>127.845</v>
      </c>
      <c r="AI29">
        <v>49.646999999999998</v>
      </c>
      <c r="AJ29">
        <v>0</v>
      </c>
      <c r="AK29">
        <v>51.267600000000002</v>
      </c>
      <c r="AL29">
        <v>72.043999999999997</v>
      </c>
      <c r="AM29">
        <v>10.557359999999999</v>
      </c>
      <c r="AN29">
        <v>0.66954999999999998</v>
      </c>
      <c r="AO29">
        <v>6.9383999999999997</v>
      </c>
      <c r="AP29">
        <v>6.2769000000000004</v>
      </c>
      <c r="AQ29">
        <v>25.515000000000001</v>
      </c>
      <c r="AR29">
        <v>50.231999999999999</v>
      </c>
      <c r="AS29">
        <v>33.091920000000002</v>
      </c>
      <c r="AT29">
        <v>9.8879999999999999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f t="shared" si="0"/>
        <v>2797.3490829999992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637.33789999999999</v>
      </c>
      <c r="L30">
        <v>344.03820000000002</v>
      </c>
      <c r="M30">
        <v>92</v>
      </c>
      <c r="N30">
        <v>118.125</v>
      </c>
      <c r="O30">
        <v>123.66562500000001</v>
      </c>
      <c r="P30">
        <v>118.125</v>
      </c>
      <c r="Q30">
        <v>10.8028</v>
      </c>
      <c r="R30">
        <v>41.964799999999997</v>
      </c>
      <c r="S30">
        <v>26.1236</v>
      </c>
      <c r="T30">
        <v>0</v>
      </c>
      <c r="U30">
        <v>418.77</v>
      </c>
      <c r="V30">
        <v>14.25</v>
      </c>
      <c r="W30">
        <v>34.453400000000002</v>
      </c>
      <c r="X30">
        <v>146.0309</v>
      </c>
      <c r="Y30">
        <v>0</v>
      </c>
      <c r="Z30">
        <v>6.5537999999999998</v>
      </c>
      <c r="AA30">
        <v>42.106999999999999</v>
      </c>
      <c r="AB30">
        <v>39.510120000000001</v>
      </c>
      <c r="AC30">
        <v>29.062808</v>
      </c>
      <c r="AD30">
        <v>18.229800000000001</v>
      </c>
      <c r="AE30">
        <v>47.470999999999997</v>
      </c>
      <c r="AF30">
        <v>8.8740000000000006</v>
      </c>
      <c r="AG30">
        <v>15.1656</v>
      </c>
      <c r="AH30">
        <v>127.845</v>
      </c>
      <c r="AI30">
        <v>49.646999999999998</v>
      </c>
      <c r="AJ30">
        <v>0</v>
      </c>
      <c r="AK30">
        <v>51.267600000000002</v>
      </c>
      <c r="AL30">
        <v>72.043999999999997</v>
      </c>
      <c r="AM30">
        <v>10.557359999999999</v>
      </c>
      <c r="AN30">
        <v>0.66954999999999998</v>
      </c>
      <c r="AO30">
        <v>6.9383999999999997</v>
      </c>
      <c r="AP30">
        <v>6.2769000000000004</v>
      </c>
      <c r="AQ30">
        <v>25.515000000000001</v>
      </c>
      <c r="AR30">
        <v>50.231999999999999</v>
      </c>
      <c r="AS30">
        <v>33.091920000000002</v>
      </c>
      <c r="AT30">
        <v>9.8879999999999999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f t="shared" si="0"/>
        <v>2789.9740829999992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530</v>
      </c>
      <c r="L31">
        <v>344.03820000000002</v>
      </c>
      <c r="M31">
        <v>92</v>
      </c>
      <c r="N31">
        <v>118.125</v>
      </c>
      <c r="O31">
        <v>123.66562500000001</v>
      </c>
      <c r="P31">
        <v>121.875</v>
      </c>
      <c r="Q31">
        <v>10.031700000000001</v>
      </c>
      <c r="R31">
        <v>33.197699999999998</v>
      </c>
      <c r="S31">
        <v>21.420500000000001</v>
      </c>
      <c r="T31">
        <v>0</v>
      </c>
      <c r="U31">
        <v>418.77</v>
      </c>
      <c r="V31">
        <v>14.25</v>
      </c>
      <c r="W31">
        <v>34.453400000000002</v>
      </c>
      <c r="X31">
        <v>146.0309</v>
      </c>
      <c r="Y31">
        <v>0</v>
      </c>
      <c r="Z31">
        <v>6.5537999999999998</v>
      </c>
      <c r="AA31">
        <v>42.106999999999999</v>
      </c>
      <c r="AB31">
        <v>39.510120000000001</v>
      </c>
      <c r="AC31">
        <v>29.062808</v>
      </c>
      <c r="AD31">
        <v>18.229800000000001</v>
      </c>
      <c r="AE31">
        <v>47.470999999999997</v>
      </c>
      <c r="AF31">
        <v>8.8740000000000006</v>
      </c>
      <c r="AG31">
        <v>15.1656</v>
      </c>
      <c r="AH31">
        <v>127.845</v>
      </c>
      <c r="AI31">
        <v>49.646999999999998</v>
      </c>
      <c r="AJ31">
        <v>0</v>
      </c>
      <c r="AK31">
        <v>51.267600000000002</v>
      </c>
      <c r="AL31">
        <v>72.043999999999997</v>
      </c>
      <c r="AM31">
        <v>10.557359999999999</v>
      </c>
      <c r="AN31">
        <v>0.66954999999999998</v>
      </c>
      <c r="AO31">
        <v>6.9383999999999997</v>
      </c>
      <c r="AP31">
        <v>5.6364000000000001</v>
      </c>
      <c r="AQ31">
        <v>25.515000000000001</v>
      </c>
      <c r="AR31">
        <v>50.231999999999999</v>
      </c>
      <c r="AS31">
        <v>31.897383000000001</v>
      </c>
      <c r="AT31">
        <v>9.8879999999999999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f t="shared" si="0"/>
        <v>2670.3098459999992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480</v>
      </c>
      <c r="L32">
        <v>344.03820000000002</v>
      </c>
      <c r="M32">
        <v>92</v>
      </c>
      <c r="N32">
        <v>118.125</v>
      </c>
      <c r="O32">
        <v>123.66562500000001</v>
      </c>
      <c r="P32">
        <v>121.875</v>
      </c>
      <c r="Q32">
        <v>6.7916999999999996</v>
      </c>
      <c r="R32">
        <v>20.617699999999999</v>
      </c>
      <c r="S32">
        <v>13.600355</v>
      </c>
      <c r="T32">
        <v>0</v>
      </c>
      <c r="U32">
        <v>418.77</v>
      </c>
      <c r="V32">
        <v>6.2586000000000004</v>
      </c>
      <c r="W32">
        <v>17.284199999999998</v>
      </c>
      <c r="X32">
        <v>94.790800000000004</v>
      </c>
      <c r="Y32">
        <v>0</v>
      </c>
      <c r="Z32">
        <v>6.5537999999999998</v>
      </c>
      <c r="AA32">
        <v>42.106999999999999</v>
      </c>
      <c r="AB32">
        <v>39.510120000000001</v>
      </c>
      <c r="AC32">
        <v>29.062808</v>
      </c>
      <c r="AD32">
        <v>18.229800000000001</v>
      </c>
      <c r="AE32">
        <v>47.470999999999997</v>
      </c>
      <c r="AF32">
        <v>8.8740000000000006</v>
      </c>
      <c r="AG32">
        <v>15.1656</v>
      </c>
      <c r="AH32">
        <v>127.845</v>
      </c>
      <c r="AI32">
        <v>49.646999999999998</v>
      </c>
      <c r="AJ32">
        <v>0</v>
      </c>
      <c r="AK32">
        <v>51.267600000000002</v>
      </c>
      <c r="AL32">
        <v>72.043999999999997</v>
      </c>
      <c r="AM32">
        <v>10.557359999999999</v>
      </c>
      <c r="AN32">
        <v>0.66954999999999998</v>
      </c>
      <c r="AO32">
        <v>6.9383999999999997</v>
      </c>
      <c r="AP32">
        <v>5.6364000000000001</v>
      </c>
      <c r="AQ32">
        <v>24.003</v>
      </c>
      <c r="AR32">
        <v>50.231999999999999</v>
      </c>
      <c r="AS32">
        <v>31.897383000000001</v>
      </c>
      <c r="AT32">
        <v>9.8879999999999999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f t="shared" si="0"/>
        <v>2518.757000999999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430</v>
      </c>
      <c r="L33">
        <v>344.03820000000002</v>
      </c>
      <c r="M33">
        <v>92</v>
      </c>
      <c r="N33">
        <v>118.125</v>
      </c>
      <c r="O33">
        <v>123.66562500000001</v>
      </c>
      <c r="P33">
        <v>121.875</v>
      </c>
      <c r="Q33">
        <v>6.7916999999999996</v>
      </c>
      <c r="R33">
        <v>22.060517999999998</v>
      </c>
      <c r="S33">
        <v>14.151218999999999</v>
      </c>
      <c r="T33">
        <v>0</v>
      </c>
      <c r="U33">
        <v>418.77</v>
      </c>
      <c r="V33">
        <v>6.2586000000000004</v>
      </c>
      <c r="W33">
        <v>17.284199999999998</v>
      </c>
      <c r="X33">
        <v>94.790800000000004</v>
      </c>
      <c r="Y33">
        <v>0</v>
      </c>
      <c r="Z33">
        <v>6.5537999999999998</v>
      </c>
      <c r="AA33">
        <v>28.045000000000002</v>
      </c>
      <c r="AB33">
        <v>39.510120000000001</v>
      </c>
      <c r="AC33">
        <v>29.062808</v>
      </c>
      <c r="AD33">
        <v>18.229800000000001</v>
      </c>
      <c r="AE33">
        <v>47.470999999999997</v>
      </c>
      <c r="AF33">
        <v>8.8740000000000006</v>
      </c>
      <c r="AG33">
        <v>15.1656</v>
      </c>
      <c r="AH33">
        <v>140.34540000000001</v>
      </c>
      <c r="AI33">
        <v>49.646999999999998</v>
      </c>
      <c r="AJ33">
        <v>0</v>
      </c>
      <c r="AK33">
        <v>51.267600000000002</v>
      </c>
      <c r="AL33">
        <v>72.043999999999997</v>
      </c>
      <c r="AM33">
        <v>10.557359999999999</v>
      </c>
      <c r="AN33">
        <v>0.66954999999999998</v>
      </c>
      <c r="AO33">
        <v>6.9383999999999997</v>
      </c>
      <c r="AP33">
        <v>5.6364000000000001</v>
      </c>
      <c r="AQ33">
        <v>17.010000000000002</v>
      </c>
      <c r="AR33">
        <v>50.231999999999999</v>
      </c>
      <c r="AS33">
        <v>31.897383000000001</v>
      </c>
      <c r="AT33">
        <v>9.8879999999999999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f t="shared" si="0"/>
        <v>2462.1960829999998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375.78854200000001</v>
      </c>
      <c r="L34">
        <v>344.03820000000002</v>
      </c>
      <c r="M34">
        <v>92</v>
      </c>
      <c r="N34">
        <v>118.125</v>
      </c>
      <c r="O34">
        <v>123.66562500000001</v>
      </c>
      <c r="P34">
        <v>121.875</v>
      </c>
      <c r="Q34">
        <v>6.7916999999999996</v>
      </c>
      <c r="R34">
        <v>22.060517999999998</v>
      </c>
      <c r="S34">
        <v>14.151218999999999</v>
      </c>
      <c r="T34">
        <v>0</v>
      </c>
      <c r="U34">
        <v>418.77</v>
      </c>
      <c r="V34">
        <v>6.2586000000000004</v>
      </c>
      <c r="W34">
        <v>17.284199999999998</v>
      </c>
      <c r="X34">
        <v>94.790800000000004</v>
      </c>
      <c r="Y34">
        <v>0</v>
      </c>
      <c r="Z34">
        <v>6.5537999999999998</v>
      </c>
      <c r="AA34">
        <v>28.045000000000002</v>
      </c>
      <c r="AB34">
        <v>39.510120000000001</v>
      </c>
      <c r="AC34">
        <v>29.062808</v>
      </c>
      <c r="AD34">
        <v>18.229800000000001</v>
      </c>
      <c r="AE34">
        <v>47.470999999999997</v>
      </c>
      <c r="AF34">
        <v>8.8740000000000006</v>
      </c>
      <c r="AG34">
        <v>15.1656</v>
      </c>
      <c r="AH34">
        <v>140.34540000000001</v>
      </c>
      <c r="AI34">
        <v>7.6379999999999999</v>
      </c>
      <c r="AJ34">
        <v>0</v>
      </c>
      <c r="AK34">
        <v>51.267600000000002</v>
      </c>
      <c r="AL34">
        <v>72.043999999999997</v>
      </c>
      <c r="AM34">
        <v>10.557359999999999</v>
      </c>
      <c r="AN34">
        <v>0.66954999999999998</v>
      </c>
      <c r="AO34">
        <v>6.9383999999999997</v>
      </c>
      <c r="AP34">
        <v>5.6364000000000001</v>
      </c>
      <c r="AQ34">
        <v>17.010000000000002</v>
      </c>
      <c r="AR34">
        <v>50.231999999999999</v>
      </c>
      <c r="AS34">
        <v>31.897383000000001</v>
      </c>
      <c r="AT34">
        <v>9.8879999999999999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f t="shared" si="0"/>
        <v>2365.975625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375.71997399999998</v>
      </c>
      <c r="L35">
        <v>344.03820000000002</v>
      </c>
      <c r="M35">
        <v>92</v>
      </c>
      <c r="N35">
        <v>118.125</v>
      </c>
      <c r="O35">
        <v>123.66562500000001</v>
      </c>
      <c r="P35">
        <v>121.875</v>
      </c>
      <c r="Q35">
        <v>6.7916999999999996</v>
      </c>
      <c r="R35">
        <v>20.617699999999999</v>
      </c>
      <c r="S35">
        <v>14.15559</v>
      </c>
      <c r="T35">
        <v>0</v>
      </c>
      <c r="U35">
        <v>418.77</v>
      </c>
      <c r="V35">
        <v>6.2586000000000004</v>
      </c>
      <c r="W35">
        <v>17.284199999999998</v>
      </c>
      <c r="X35">
        <v>94.790800000000004</v>
      </c>
      <c r="Y35">
        <v>0</v>
      </c>
      <c r="Z35">
        <v>6.5537999999999998</v>
      </c>
      <c r="AA35">
        <v>12.403</v>
      </c>
      <c r="AB35">
        <v>39.510120000000001</v>
      </c>
      <c r="AC35">
        <v>29.062808</v>
      </c>
      <c r="AD35">
        <v>18.229800000000001</v>
      </c>
      <c r="AE35">
        <v>47.470999999999997</v>
      </c>
      <c r="AF35">
        <v>8.8740000000000006</v>
      </c>
      <c r="AG35">
        <v>15.1656</v>
      </c>
      <c r="AH35">
        <v>140.34540000000001</v>
      </c>
      <c r="AI35">
        <v>2.5459999999999998</v>
      </c>
      <c r="AJ35">
        <v>0</v>
      </c>
      <c r="AK35">
        <v>51.267600000000002</v>
      </c>
      <c r="AL35">
        <v>72.043999999999997</v>
      </c>
      <c r="AM35">
        <v>10.557359999999999</v>
      </c>
      <c r="AN35">
        <v>0.66954999999999998</v>
      </c>
      <c r="AO35">
        <v>12.494999999999999</v>
      </c>
      <c r="AP35">
        <v>5.6364000000000001</v>
      </c>
      <c r="AQ35">
        <v>17.010000000000002</v>
      </c>
      <c r="AR35">
        <v>50.231999999999999</v>
      </c>
      <c r="AS35">
        <v>31.897383000000001</v>
      </c>
      <c r="AT35">
        <v>9.8879999999999999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2349.2912099999999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375.78854200000001</v>
      </c>
      <c r="L36">
        <v>344.03820000000002</v>
      </c>
      <c r="M36">
        <v>92</v>
      </c>
      <c r="N36">
        <v>118.125</v>
      </c>
      <c r="O36">
        <v>123.66562500000001</v>
      </c>
      <c r="P36">
        <v>121.875</v>
      </c>
      <c r="Q36">
        <v>6.7916999999999996</v>
      </c>
      <c r="R36">
        <v>20.617699999999999</v>
      </c>
      <c r="S36">
        <v>14.15559</v>
      </c>
      <c r="T36">
        <v>0</v>
      </c>
      <c r="U36">
        <v>418.77</v>
      </c>
      <c r="V36">
        <v>6.2586000000000004</v>
      </c>
      <c r="W36">
        <v>17.284199999999998</v>
      </c>
      <c r="X36">
        <v>94.790800000000004</v>
      </c>
      <c r="Y36">
        <v>0</v>
      </c>
      <c r="Z36">
        <v>6.5537999999999998</v>
      </c>
      <c r="AA36">
        <v>11.85</v>
      </c>
      <c r="AB36">
        <v>39.510120000000001</v>
      </c>
      <c r="AC36">
        <v>29.062808</v>
      </c>
      <c r="AD36">
        <v>18.229800000000001</v>
      </c>
      <c r="AE36">
        <v>47.470999999999997</v>
      </c>
      <c r="AF36">
        <v>8.8740000000000006</v>
      </c>
      <c r="AG36">
        <v>15.1656</v>
      </c>
      <c r="AH36">
        <v>140.34540000000001</v>
      </c>
      <c r="AI36">
        <v>2.5459999999999998</v>
      </c>
      <c r="AJ36">
        <v>0</v>
      </c>
      <c r="AK36">
        <v>51.267600000000002</v>
      </c>
      <c r="AL36">
        <v>72.043999999999997</v>
      </c>
      <c r="AM36">
        <v>10.557359999999999</v>
      </c>
      <c r="AN36">
        <v>0.66954999999999998</v>
      </c>
      <c r="AO36">
        <v>12.494999999999999</v>
      </c>
      <c r="AP36">
        <v>5.6364000000000001</v>
      </c>
      <c r="AQ36">
        <v>17.010000000000002</v>
      </c>
      <c r="AR36">
        <v>50.231999999999999</v>
      </c>
      <c r="AS36">
        <v>31.897383000000001</v>
      </c>
      <c r="AT36">
        <v>9.8879999999999999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2348.8067779999997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375.71997399999998</v>
      </c>
      <c r="L37">
        <v>344.03820000000002</v>
      </c>
      <c r="M37">
        <v>92</v>
      </c>
      <c r="N37">
        <v>118.125</v>
      </c>
      <c r="O37">
        <v>123.66562500000001</v>
      </c>
      <c r="P37">
        <v>121.875</v>
      </c>
      <c r="Q37">
        <v>6.7916999999999996</v>
      </c>
      <c r="R37">
        <v>20.617699999999999</v>
      </c>
      <c r="S37">
        <v>14.15559</v>
      </c>
      <c r="T37">
        <v>0</v>
      </c>
      <c r="U37">
        <v>418.77</v>
      </c>
      <c r="V37">
        <v>6.2586000000000004</v>
      </c>
      <c r="W37">
        <v>17.284199999999998</v>
      </c>
      <c r="X37">
        <v>94.790800000000004</v>
      </c>
      <c r="Y37">
        <v>0</v>
      </c>
      <c r="Z37">
        <v>6.5537999999999998</v>
      </c>
      <c r="AA37">
        <v>11.85</v>
      </c>
      <c r="AB37">
        <v>39.510120000000001</v>
      </c>
      <c r="AC37">
        <v>29.062808</v>
      </c>
      <c r="AD37">
        <v>18.229800000000001</v>
      </c>
      <c r="AE37">
        <v>47.470999999999997</v>
      </c>
      <c r="AF37">
        <v>8.8740000000000006</v>
      </c>
      <c r="AG37">
        <v>15.1656</v>
      </c>
      <c r="AH37">
        <v>140.34540000000001</v>
      </c>
      <c r="AI37">
        <v>2.5459999999999998</v>
      </c>
      <c r="AJ37">
        <v>0</v>
      </c>
      <c r="AK37">
        <v>51.267600000000002</v>
      </c>
      <c r="AL37">
        <v>72.043999999999997</v>
      </c>
      <c r="AM37">
        <v>10.557359999999999</v>
      </c>
      <c r="AN37">
        <v>0.66954999999999998</v>
      </c>
      <c r="AO37">
        <v>12.494999999999999</v>
      </c>
      <c r="AP37">
        <v>5.6364000000000001</v>
      </c>
      <c r="AQ37">
        <v>17.010000000000002</v>
      </c>
      <c r="AR37">
        <v>50.231999999999999</v>
      </c>
      <c r="AS37">
        <v>31.897383000000001</v>
      </c>
      <c r="AT37">
        <v>9.8879999999999999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2338.7382099999995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375.78854200000001</v>
      </c>
      <c r="L38">
        <v>344.03820000000002</v>
      </c>
      <c r="M38">
        <v>92</v>
      </c>
      <c r="N38">
        <v>118.125</v>
      </c>
      <c r="O38">
        <v>123.66562500000001</v>
      </c>
      <c r="P38">
        <v>121.875</v>
      </c>
      <c r="Q38">
        <v>6.7916999999999996</v>
      </c>
      <c r="R38">
        <v>20.617699999999999</v>
      </c>
      <c r="S38">
        <v>14.15559</v>
      </c>
      <c r="T38">
        <v>0</v>
      </c>
      <c r="U38">
        <v>418.77</v>
      </c>
      <c r="V38">
        <v>6.2586000000000004</v>
      </c>
      <c r="W38">
        <v>17.284199999999998</v>
      </c>
      <c r="X38">
        <v>94.790800000000004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18.229800000000001</v>
      </c>
      <c r="AE38">
        <v>47.470999999999997</v>
      </c>
      <c r="AF38">
        <v>8.8740000000000006</v>
      </c>
      <c r="AG38">
        <v>15.1656</v>
      </c>
      <c r="AH38">
        <v>140.34540000000001</v>
      </c>
      <c r="AI38">
        <v>2.5459999999999998</v>
      </c>
      <c r="AJ38">
        <v>0</v>
      </c>
      <c r="AK38">
        <v>51.267600000000002</v>
      </c>
      <c r="AL38">
        <v>72.043999999999997</v>
      </c>
      <c r="AM38">
        <v>5.2786799999999996</v>
      </c>
      <c r="AN38">
        <v>0.66954999999999998</v>
      </c>
      <c r="AO38">
        <v>12.494999999999999</v>
      </c>
      <c r="AP38">
        <v>5.6364000000000001</v>
      </c>
      <c r="AQ38">
        <v>8.5050000000000008</v>
      </c>
      <c r="AR38">
        <v>50.231999999999999</v>
      </c>
      <c r="AS38">
        <v>31.897383000000001</v>
      </c>
      <c r="AT38">
        <v>9.8879999999999999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2313.1730979999998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375.65372000000002</v>
      </c>
      <c r="L39">
        <v>344.03820000000002</v>
      </c>
      <c r="M39">
        <v>92</v>
      </c>
      <c r="N39">
        <v>118.125</v>
      </c>
      <c r="O39">
        <v>123.66562500000001</v>
      </c>
      <c r="P39">
        <v>121.875</v>
      </c>
      <c r="Q39">
        <v>6.7916999999999996</v>
      </c>
      <c r="R39">
        <v>22.015335</v>
      </c>
      <c r="S39">
        <v>14.141208000000001</v>
      </c>
      <c r="T39">
        <v>0</v>
      </c>
      <c r="U39">
        <v>418.77</v>
      </c>
      <c r="V39">
        <v>6.2586000000000004</v>
      </c>
      <c r="W39">
        <v>17.284199999999998</v>
      </c>
      <c r="X39">
        <v>94.790800000000004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18.229800000000001</v>
      </c>
      <c r="AE39">
        <v>47.470999999999997</v>
      </c>
      <c r="AF39">
        <v>8.8740000000000006</v>
      </c>
      <c r="AG39">
        <v>15.1656</v>
      </c>
      <c r="AH39">
        <v>140.34540000000001</v>
      </c>
      <c r="AI39">
        <v>2.5459999999999998</v>
      </c>
      <c r="AJ39">
        <v>0</v>
      </c>
      <c r="AK39">
        <v>51.267600000000002</v>
      </c>
      <c r="AL39">
        <v>79.364599999999996</v>
      </c>
      <c r="AM39">
        <v>0</v>
      </c>
      <c r="AN39">
        <v>0.66954999999999998</v>
      </c>
      <c r="AO39">
        <v>12.494999999999999</v>
      </c>
      <c r="AP39">
        <v>5.6364000000000001</v>
      </c>
      <c r="AQ39">
        <v>8.5050000000000008</v>
      </c>
      <c r="AR39">
        <v>53.543999999999997</v>
      </c>
      <c r="AS39">
        <v>31.897383000000001</v>
      </c>
      <c r="AT39">
        <v>9.8879999999999999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2319.7754489999998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375.584476</v>
      </c>
      <c r="L40">
        <v>344.03820000000002</v>
      </c>
      <c r="M40">
        <v>92</v>
      </c>
      <c r="N40">
        <v>118.125</v>
      </c>
      <c r="O40">
        <v>123.66562500000001</v>
      </c>
      <c r="P40">
        <v>121.875</v>
      </c>
      <c r="Q40">
        <v>6.7916999999999996</v>
      </c>
      <c r="R40">
        <v>22.015335</v>
      </c>
      <c r="S40">
        <v>14.141208000000001</v>
      </c>
      <c r="T40">
        <v>0</v>
      </c>
      <c r="U40">
        <v>418.77</v>
      </c>
      <c r="V40">
        <v>6.2586000000000004</v>
      </c>
      <c r="W40">
        <v>17.284199999999998</v>
      </c>
      <c r="X40">
        <v>94.790800000000004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18.229800000000001</v>
      </c>
      <c r="AE40">
        <v>47.470999999999997</v>
      </c>
      <c r="AF40">
        <v>8.8740000000000006</v>
      </c>
      <c r="AG40">
        <v>15.1656</v>
      </c>
      <c r="AH40">
        <v>140.34540000000001</v>
      </c>
      <c r="AI40">
        <v>2.5459999999999998</v>
      </c>
      <c r="AJ40">
        <v>0</v>
      </c>
      <c r="AK40">
        <v>51.267600000000002</v>
      </c>
      <c r="AL40">
        <v>79.364599999999996</v>
      </c>
      <c r="AM40">
        <v>0</v>
      </c>
      <c r="AN40">
        <v>0.66954999999999998</v>
      </c>
      <c r="AO40">
        <v>12.494999999999999</v>
      </c>
      <c r="AP40">
        <v>5.6364000000000001</v>
      </c>
      <c r="AQ40">
        <v>8.5050000000000008</v>
      </c>
      <c r="AR40">
        <v>53.543999999999997</v>
      </c>
      <c r="AS40">
        <v>31.897383000000001</v>
      </c>
      <c r="AT40">
        <v>9.8879999999999999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2319.7062049999995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375.802255</v>
      </c>
      <c r="L41">
        <v>344.03820000000002</v>
      </c>
      <c r="M41">
        <v>92</v>
      </c>
      <c r="N41">
        <v>118.125</v>
      </c>
      <c r="O41">
        <v>123.66562500000001</v>
      </c>
      <c r="P41">
        <v>121.875</v>
      </c>
      <c r="Q41">
        <v>6.7916999999999996</v>
      </c>
      <c r="R41">
        <v>20.617699999999999</v>
      </c>
      <c r="S41">
        <v>13.5905</v>
      </c>
      <c r="T41">
        <v>0</v>
      </c>
      <c r="U41">
        <v>418.77</v>
      </c>
      <c r="V41">
        <v>6.2586000000000004</v>
      </c>
      <c r="W41">
        <v>17.284199999999998</v>
      </c>
      <c r="X41">
        <v>94.790800000000004</v>
      </c>
      <c r="Y41">
        <v>0</v>
      </c>
      <c r="Z41">
        <v>13.2</v>
      </c>
      <c r="AA41">
        <v>0</v>
      </c>
      <c r="AB41">
        <v>39.510120000000001</v>
      </c>
      <c r="AC41">
        <v>29.062808</v>
      </c>
      <c r="AD41">
        <v>27.3447</v>
      </c>
      <c r="AE41">
        <v>47.470999999999997</v>
      </c>
      <c r="AF41">
        <v>8.8740000000000006</v>
      </c>
      <c r="AG41">
        <v>15.1656</v>
      </c>
      <c r="AH41">
        <v>140.34540000000001</v>
      </c>
      <c r="AI41">
        <v>2.5459999999999998</v>
      </c>
      <c r="AJ41">
        <v>0</v>
      </c>
      <c r="AK41">
        <v>51.267600000000002</v>
      </c>
      <c r="AL41">
        <v>79.364599999999996</v>
      </c>
      <c r="AM41">
        <v>0</v>
      </c>
      <c r="AN41">
        <v>0.66954999999999998</v>
      </c>
      <c r="AO41">
        <v>11.76</v>
      </c>
      <c r="AP41">
        <v>8.8389000000000006</v>
      </c>
      <c r="AQ41">
        <v>0</v>
      </c>
      <c r="AR41">
        <v>53.543999999999997</v>
      </c>
      <c r="AS41">
        <v>31.897383000000001</v>
      </c>
      <c r="AT41">
        <v>9.8879999999999999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2327.6992410000003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375.74740200000002</v>
      </c>
      <c r="L42">
        <v>344.03820000000002</v>
      </c>
      <c r="M42">
        <v>92</v>
      </c>
      <c r="N42">
        <v>118.125</v>
      </c>
      <c r="O42">
        <v>123.66562500000001</v>
      </c>
      <c r="P42">
        <v>121.875</v>
      </c>
      <c r="Q42">
        <v>6.7916999999999996</v>
      </c>
      <c r="R42">
        <v>20.617699999999999</v>
      </c>
      <c r="S42">
        <v>13.5905</v>
      </c>
      <c r="T42">
        <v>0</v>
      </c>
      <c r="U42">
        <v>418.77</v>
      </c>
      <c r="V42">
        <v>6.2586000000000004</v>
      </c>
      <c r="W42">
        <v>17.284199999999998</v>
      </c>
      <c r="X42">
        <v>94.790800000000004</v>
      </c>
      <c r="Y42">
        <v>0</v>
      </c>
      <c r="Z42">
        <v>13.2</v>
      </c>
      <c r="AA42">
        <v>0</v>
      </c>
      <c r="AB42">
        <v>39.510120000000001</v>
      </c>
      <c r="AC42">
        <v>29.062808</v>
      </c>
      <c r="AD42">
        <v>27.3447</v>
      </c>
      <c r="AE42">
        <v>49.436556000000003</v>
      </c>
      <c r="AF42">
        <v>8.8740000000000006</v>
      </c>
      <c r="AG42">
        <v>15.1656</v>
      </c>
      <c r="AH42">
        <v>140.34540000000001</v>
      </c>
      <c r="AI42">
        <v>2.5459999999999998</v>
      </c>
      <c r="AJ42">
        <v>0</v>
      </c>
      <c r="AK42">
        <v>51.267600000000002</v>
      </c>
      <c r="AL42">
        <v>79.364599999999996</v>
      </c>
      <c r="AM42">
        <v>0</v>
      </c>
      <c r="AN42">
        <v>0.66954999999999998</v>
      </c>
      <c r="AO42">
        <v>11.76</v>
      </c>
      <c r="AP42">
        <v>8.8389000000000006</v>
      </c>
      <c r="AQ42">
        <v>0</v>
      </c>
      <c r="AR42">
        <v>53.543999999999997</v>
      </c>
      <c r="AS42">
        <v>31.897383000000001</v>
      </c>
      <c r="AT42">
        <v>9.8879999999999999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2329.6099440000003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368.26791100000003</v>
      </c>
      <c r="L43">
        <v>344.03820000000002</v>
      </c>
      <c r="M43">
        <v>92</v>
      </c>
      <c r="N43">
        <v>118.125</v>
      </c>
      <c r="O43">
        <v>123.66562500000001</v>
      </c>
      <c r="P43">
        <v>123.75</v>
      </c>
      <c r="Q43">
        <v>6.7916999999999996</v>
      </c>
      <c r="R43">
        <v>20.617699999999999</v>
      </c>
      <c r="S43">
        <v>13.5905</v>
      </c>
      <c r="T43">
        <v>0</v>
      </c>
      <c r="U43">
        <v>418.77</v>
      </c>
      <c r="V43">
        <v>6.2586000000000004</v>
      </c>
      <c r="W43">
        <v>17.284199999999998</v>
      </c>
      <c r="X43">
        <v>94.790800000000004</v>
      </c>
      <c r="Y43">
        <v>0</v>
      </c>
      <c r="Z43">
        <v>13.2</v>
      </c>
      <c r="AA43">
        <v>0</v>
      </c>
      <c r="AB43">
        <v>39.510120000000001</v>
      </c>
      <c r="AC43">
        <v>29.062808</v>
      </c>
      <c r="AD43">
        <v>27.3447</v>
      </c>
      <c r="AE43">
        <v>49.436556000000003</v>
      </c>
      <c r="AF43">
        <v>8.8740000000000006</v>
      </c>
      <c r="AG43">
        <v>15.1656</v>
      </c>
      <c r="AH43">
        <v>146.785</v>
      </c>
      <c r="AI43">
        <v>14.003</v>
      </c>
      <c r="AJ43">
        <v>0</v>
      </c>
      <c r="AK43">
        <v>51.267600000000002</v>
      </c>
      <c r="AL43">
        <v>79.364599999999996</v>
      </c>
      <c r="AM43">
        <v>0</v>
      </c>
      <c r="AN43">
        <v>0.66954999999999998</v>
      </c>
      <c r="AO43">
        <v>11.76</v>
      </c>
      <c r="AP43">
        <v>8.8389000000000006</v>
      </c>
      <c r="AQ43">
        <v>0</v>
      </c>
      <c r="AR43">
        <v>50.231999999999999</v>
      </c>
      <c r="AS43">
        <v>33.091920000000002</v>
      </c>
      <c r="AT43">
        <v>9.8879999999999999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2339.7845900000007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368.18791099999999</v>
      </c>
      <c r="L44">
        <v>344.03820000000002</v>
      </c>
      <c r="M44">
        <v>92</v>
      </c>
      <c r="N44">
        <v>118.125</v>
      </c>
      <c r="O44">
        <v>123.66562500000001</v>
      </c>
      <c r="P44">
        <v>123.75</v>
      </c>
      <c r="Q44">
        <v>6.7916999999999996</v>
      </c>
      <c r="R44">
        <v>20.617699999999999</v>
      </c>
      <c r="S44">
        <v>13.5905</v>
      </c>
      <c r="T44">
        <v>0</v>
      </c>
      <c r="U44">
        <v>418.77</v>
      </c>
      <c r="V44">
        <v>6.2586000000000004</v>
      </c>
      <c r="W44">
        <v>17.284199999999998</v>
      </c>
      <c r="X44">
        <v>94.790800000000004</v>
      </c>
      <c r="Y44">
        <v>0</v>
      </c>
      <c r="Z44">
        <v>13.2</v>
      </c>
      <c r="AA44">
        <v>0</v>
      </c>
      <c r="AB44">
        <v>39.510120000000001</v>
      </c>
      <c r="AC44">
        <v>29.062808</v>
      </c>
      <c r="AD44">
        <v>27.3447</v>
      </c>
      <c r="AE44">
        <v>49.436556000000003</v>
      </c>
      <c r="AF44">
        <v>8.8740000000000006</v>
      </c>
      <c r="AG44">
        <v>15.1656</v>
      </c>
      <c r="AH44">
        <v>146.785</v>
      </c>
      <c r="AI44">
        <v>14.003</v>
      </c>
      <c r="AJ44">
        <v>0</v>
      </c>
      <c r="AK44">
        <v>51.267600000000002</v>
      </c>
      <c r="AL44">
        <v>79.364599999999996</v>
      </c>
      <c r="AM44">
        <v>0</v>
      </c>
      <c r="AN44">
        <v>0.66954999999999998</v>
      </c>
      <c r="AO44">
        <v>11.76</v>
      </c>
      <c r="AP44">
        <v>8.8389000000000006</v>
      </c>
      <c r="AQ44">
        <v>0</v>
      </c>
      <c r="AR44">
        <v>50.231999999999999</v>
      </c>
      <c r="AS44">
        <v>33.091920000000002</v>
      </c>
      <c r="AT44">
        <v>9.8879999999999999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2339.7045900000007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375.68518999999998</v>
      </c>
      <c r="L45">
        <v>344.03820000000002</v>
      </c>
      <c r="M45">
        <v>92</v>
      </c>
      <c r="N45">
        <v>118.125</v>
      </c>
      <c r="O45">
        <v>123.66562500000001</v>
      </c>
      <c r="P45">
        <v>123.75</v>
      </c>
      <c r="Q45">
        <v>6.7916999999999996</v>
      </c>
      <c r="R45">
        <v>21.815262000000001</v>
      </c>
      <c r="S45">
        <v>14.057789</v>
      </c>
      <c r="T45">
        <v>0</v>
      </c>
      <c r="U45">
        <v>418.77</v>
      </c>
      <c r="V45">
        <v>6.2586000000000004</v>
      </c>
      <c r="W45">
        <v>17.284199999999998</v>
      </c>
      <c r="X45">
        <v>94.790800000000004</v>
      </c>
      <c r="Y45">
        <v>0</v>
      </c>
      <c r="Z45">
        <v>13.2</v>
      </c>
      <c r="AA45">
        <v>0</v>
      </c>
      <c r="AB45">
        <v>39.510120000000001</v>
      </c>
      <c r="AC45">
        <v>29.062808</v>
      </c>
      <c r="AD45">
        <v>27.3447</v>
      </c>
      <c r="AE45">
        <v>49.436556000000003</v>
      </c>
      <c r="AF45">
        <v>8.8740000000000006</v>
      </c>
      <c r="AG45">
        <v>15.1656</v>
      </c>
      <c r="AH45">
        <v>152.27760000000001</v>
      </c>
      <c r="AI45">
        <v>14.003</v>
      </c>
      <c r="AJ45">
        <v>0</v>
      </c>
      <c r="AK45">
        <v>51.267600000000002</v>
      </c>
      <c r="AL45">
        <v>79.364599999999996</v>
      </c>
      <c r="AM45">
        <v>0</v>
      </c>
      <c r="AN45">
        <v>0.66954999999999998</v>
      </c>
      <c r="AO45">
        <v>10.29</v>
      </c>
      <c r="AP45">
        <v>7.5579000000000001</v>
      </c>
      <c r="AQ45">
        <v>0</v>
      </c>
      <c r="AR45">
        <v>50.231999999999999</v>
      </c>
      <c r="AS45">
        <v>33.091920000000002</v>
      </c>
      <c r="AT45">
        <v>9.8879999999999999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2351.6083199999998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410</v>
      </c>
      <c r="L46">
        <v>344.03820000000002</v>
      </c>
      <c r="M46">
        <v>92</v>
      </c>
      <c r="N46">
        <v>118.125</v>
      </c>
      <c r="O46">
        <v>123.66562500000001</v>
      </c>
      <c r="P46">
        <v>123.75</v>
      </c>
      <c r="Q46">
        <v>6.7916999999999996</v>
      </c>
      <c r="R46">
        <v>21.815262000000001</v>
      </c>
      <c r="S46">
        <v>14.057789</v>
      </c>
      <c r="T46">
        <v>0</v>
      </c>
      <c r="U46">
        <v>418.77</v>
      </c>
      <c r="V46">
        <v>6.2586000000000004</v>
      </c>
      <c r="W46">
        <v>17.284199999999998</v>
      </c>
      <c r="X46">
        <v>94.790800000000004</v>
      </c>
      <c r="Y46">
        <v>0</v>
      </c>
      <c r="Z46">
        <v>13.2</v>
      </c>
      <c r="AA46">
        <v>0</v>
      </c>
      <c r="AB46">
        <v>39.510120000000001</v>
      </c>
      <c r="AC46">
        <v>29.062808</v>
      </c>
      <c r="AD46">
        <v>27.3447</v>
      </c>
      <c r="AE46">
        <v>49.436556000000003</v>
      </c>
      <c r="AF46">
        <v>8.8740000000000006</v>
      </c>
      <c r="AG46">
        <v>15.1656</v>
      </c>
      <c r="AH46">
        <v>152.27760000000001</v>
      </c>
      <c r="AI46">
        <v>14.003</v>
      </c>
      <c r="AJ46">
        <v>0</v>
      </c>
      <c r="AK46">
        <v>51.267600000000002</v>
      </c>
      <c r="AL46">
        <v>79.364599999999996</v>
      </c>
      <c r="AM46">
        <v>0</v>
      </c>
      <c r="AN46">
        <v>0.66954999999999998</v>
      </c>
      <c r="AO46">
        <v>10.29</v>
      </c>
      <c r="AP46">
        <v>7.5579000000000001</v>
      </c>
      <c r="AQ46">
        <v>0</v>
      </c>
      <c r="AR46">
        <v>50.231999999999999</v>
      </c>
      <c r="AS46">
        <v>33.091920000000002</v>
      </c>
      <c r="AT46">
        <v>9.8879999999999999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2385.9231300000001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444.42</v>
      </c>
      <c r="L47">
        <v>343.44819999999999</v>
      </c>
      <c r="M47">
        <v>92</v>
      </c>
      <c r="N47">
        <v>118.125</v>
      </c>
      <c r="O47">
        <v>123.66562500000001</v>
      </c>
      <c r="P47">
        <v>123.75</v>
      </c>
      <c r="Q47">
        <v>10.1389</v>
      </c>
      <c r="R47">
        <v>33.622999999999998</v>
      </c>
      <c r="S47">
        <v>21.687000000000001</v>
      </c>
      <c r="T47">
        <v>0</v>
      </c>
      <c r="U47">
        <v>418.77</v>
      </c>
      <c r="V47">
        <v>9.2569189999999999</v>
      </c>
      <c r="W47">
        <v>27.960799999999999</v>
      </c>
      <c r="X47">
        <v>120.04989999999999</v>
      </c>
      <c r="Y47">
        <v>0</v>
      </c>
      <c r="Z47">
        <v>13.2</v>
      </c>
      <c r="AA47">
        <v>0</v>
      </c>
      <c r="AB47">
        <v>39.510120000000001</v>
      </c>
      <c r="AC47">
        <v>29.062808</v>
      </c>
      <c r="AD47">
        <v>27.3447</v>
      </c>
      <c r="AE47">
        <v>49.436556000000003</v>
      </c>
      <c r="AF47">
        <v>8.8740000000000006</v>
      </c>
      <c r="AG47">
        <v>15.1656</v>
      </c>
      <c r="AH47">
        <v>152.27760000000001</v>
      </c>
      <c r="AI47">
        <v>2.5459999999999998</v>
      </c>
      <c r="AJ47">
        <v>0</v>
      </c>
      <c r="AK47">
        <v>51.267600000000002</v>
      </c>
      <c r="AL47">
        <v>79.364599999999996</v>
      </c>
      <c r="AM47">
        <v>0</v>
      </c>
      <c r="AN47">
        <v>0.66954999999999998</v>
      </c>
      <c r="AO47">
        <v>10.29</v>
      </c>
      <c r="AP47">
        <v>7.5579000000000001</v>
      </c>
      <c r="AQ47">
        <v>0</v>
      </c>
      <c r="AR47">
        <v>50.231999999999999</v>
      </c>
      <c r="AS47">
        <v>31.897383000000001</v>
      </c>
      <c r="AT47">
        <v>9.8879999999999999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2468.8197609999993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472.2</v>
      </c>
      <c r="L48">
        <v>343.44819999999999</v>
      </c>
      <c r="M48">
        <v>92</v>
      </c>
      <c r="N48">
        <v>118.125</v>
      </c>
      <c r="O48">
        <v>123.66562500000001</v>
      </c>
      <c r="P48">
        <v>123.75</v>
      </c>
      <c r="Q48">
        <v>10.1389</v>
      </c>
      <c r="R48">
        <v>33.622999999999998</v>
      </c>
      <c r="S48">
        <v>21.687000000000001</v>
      </c>
      <c r="T48">
        <v>0</v>
      </c>
      <c r="U48">
        <v>418.77</v>
      </c>
      <c r="V48">
        <v>10.6305</v>
      </c>
      <c r="W48">
        <v>34.799309999999998</v>
      </c>
      <c r="X48">
        <v>147.515624</v>
      </c>
      <c r="Y48">
        <v>0</v>
      </c>
      <c r="Z48">
        <v>13.2</v>
      </c>
      <c r="AA48">
        <v>0</v>
      </c>
      <c r="AB48">
        <v>39.510120000000001</v>
      </c>
      <c r="AC48">
        <v>29.062808</v>
      </c>
      <c r="AD48">
        <v>27.3447</v>
      </c>
      <c r="AE48">
        <v>49.436556000000003</v>
      </c>
      <c r="AF48">
        <v>8.8740000000000006</v>
      </c>
      <c r="AG48">
        <v>15.1656</v>
      </c>
      <c r="AH48">
        <v>152.27760000000001</v>
      </c>
      <c r="AI48">
        <v>2.5459999999999998</v>
      </c>
      <c r="AJ48">
        <v>0</v>
      </c>
      <c r="AK48">
        <v>51.267600000000002</v>
      </c>
      <c r="AL48">
        <v>79.364599999999996</v>
      </c>
      <c r="AM48">
        <v>0</v>
      </c>
      <c r="AN48">
        <v>0.66954999999999998</v>
      </c>
      <c r="AO48">
        <v>10.29</v>
      </c>
      <c r="AP48">
        <v>7.5579000000000001</v>
      </c>
      <c r="AQ48">
        <v>0</v>
      </c>
      <c r="AR48">
        <v>50.231999999999999</v>
      </c>
      <c r="AS48">
        <v>31.897383000000001</v>
      </c>
      <c r="AT48">
        <v>9.8879999999999999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2532.2775759999995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502.12</v>
      </c>
      <c r="L49">
        <v>346.03820000000002</v>
      </c>
      <c r="M49">
        <v>92</v>
      </c>
      <c r="N49">
        <v>118.125</v>
      </c>
      <c r="O49">
        <v>123.66562500000001</v>
      </c>
      <c r="P49">
        <v>123.75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14.25</v>
      </c>
      <c r="W49">
        <v>34.799309999999998</v>
      </c>
      <c r="X49">
        <v>147.515624</v>
      </c>
      <c r="Y49">
        <v>0</v>
      </c>
      <c r="Z49">
        <v>13.2</v>
      </c>
      <c r="AA49">
        <v>0</v>
      </c>
      <c r="AB49">
        <v>39.510120000000001</v>
      </c>
      <c r="AC49">
        <v>29.062808</v>
      </c>
      <c r="AD49">
        <v>18.229800000000001</v>
      </c>
      <c r="AE49">
        <v>49.436556000000003</v>
      </c>
      <c r="AF49">
        <v>8.8740000000000006</v>
      </c>
      <c r="AG49">
        <v>15.1656</v>
      </c>
      <c r="AH49">
        <v>152.27760000000001</v>
      </c>
      <c r="AI49">
        <v>2.5459999999999998</v>
      </c>
      <c r="AJ49">
        <v>0</v>
      </c>
      <c r="AK49">
        <v>51.267600000000002</v>
      </c>
      <c r="AL49">
        <v>79.364599999999996</v>
      </c>
      <c r="AM49">
        <v>0</v>
      </c>
      <c r="AN49">
        <v>0.66954999999999998</v>
      </c>
      <c r="AO49">
        <v>10.29</v>
      </c>
      <c r="AP49">
        <v>7.5579000000000001</v>
      </c>
      <c r="AQ49">
        <v>0</v>
      </c>
      <c r="AR49">
        <v>50.231999999999999</v>
      </c>
      <c r="AS49">
        <v>31.897383000000001</v>
      </c>
      <c r="AT49">
        <v>9.8879999999999999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2573.5334760000001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489.45</v>
      </c>
      <c r="L50">
        <v>346.03820000000002</v>
      </c>
      <c r="M50">
        <v>92</v>
      </c>
      <c r="N50">
        <v>118.125</v>
      </c>
      <c r="O50">
        <v>123.66562500000001</v>
      </c>
      <c r="P50">
        <v>123.75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34.799309999999998</v>
      </c>
      <c r="X50">
        <v>147.515624</v>
      </c>
      <c r="Y50">
        <v>0</v>
      </c>
      <c r="Z50">
        <v>13.2</v>
      </c>
      <c r="AA50">
        <v>0</v>
      </c>
      <c r="AB50">
        <v>39.510120000000001</v>
      </c>
      <c r="AC50">
        <v>29.062808</v>
      </c>
      <c r="AD50">
        <v>18.229800000000001</v>
      </c>
      <c r="AE50">
        <v>49.436556000000003</v>
      </c>
      <c r="AF50">
        <v>8.8740000000000006</v>
      </c>
      <c r="AG50">
        <v>15.1656</v>
      </c>
      <c r="AH50">
        <v>152.27760000000001</v>
      </c>
      <c r="AI50">
        <v>2.5459999999999998</v>
      </c>
      <c r="AJ50">
        <v>0</v>
      </c>
      <c r="AK50">
        <v>51.267600000000002</v>
      </c>
      <c r="AL50">
        <v>79.364599999999996</v>
      </c>
      <c r="AM50">
        <v>0</v>
      </c>
      <c r="AN50">
        <v>0.66954999999999998</v>
      </c>
      <c r="AO50">
        <v>10.29</v>
      </c>
      <c r="AP50">
        <v>7.5579000000000001</v>
      </c>
      <c r="AQ50">
        <v>0</v>
      </c>
      <c r="AR50">
        <v>50.231999999999999</v>
      </c>
      <c r="AS50">
        <v>31.897383000000001</v>
      </c>
      <c r="AT50">
        <v>9.8879999999999999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2560.8634759999995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521.16</v>
      </c>
      <c r="L51">
        <v>346.03820000000002</v>
      </c>
      <c r="M51">
        <v>92</v>
      </c>
      <c r="N51">
        <v>118.125</v>
      </c>
      <c r="O51">
        <v>123.66562500000001</v>
      </c>
      <c r="P51">
        <v>124.875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14.25</v>
      </c>
      <c r="W51">
        <v>34.799309999999998</v>
      </c>
      <c r="X51">
        <v>147.515624</v>
      </c>
      <c r="Y51">
        <v>0</v>
      </c>
      <c r="Z51">
        <v>6.5537999999999998</v>
      </c>
      <c r="AA51">
        <v>0</v>
      </c>
      <c r="AB51">
        <v>39.510120000000001</v>
      </c>
      <c r="AC51">
        <v>29.062808</v>
      </c>
      <c r="AD51">
        <v>18.229800000000001</v>
      </c>
      <c r="AE51">
        <v>49.436556000000003</v>
      </c>
      <c r="AF51">
        <v>8.8740000000000006</v>
      </c>
      <c r="AG51">
        <v>15.1656</v>
      </c>
      <c r="AH51">
        <v>140.34540000000001</v>
      </c>
      <c r="AI51">
        <v>0</v>
      </c>
      <c r="AJ51">
        <v>0</v>
      </c>
      <c r="AK51">
        <v>51.267600000000002</v>
      </c>
      <c r="AL51">
        <v>79.364599999999996</v>
      </c>
      <c r="AM51">
        <v>0</v>
      </c>
      <c r="AN51">
        <v>0.66954999999999998</v>
      </c>
      <c r="AO51">
        <v>9.2609999999999992</v>
      </c>
      <c r="AP51">
        <v>8.8389000000000006</v>
      </c>
      <c r="AQ51">
        <v>0</v>
      </c>
      <c r="AR51">
        <v>50.231999999999999</v>
      </c>
      <c r="AS51">
        <v>31.897383000000001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2569.4860760000006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544.26</v>
      </c>
      <c r="L52">
        <v>346.03820000000002</v>
      </c>
      <c r="M52">
        <v>92</v>
      </c>
      <c r="N52">
        <v>118.125</v>
      </c>
      <c r="O52">
        <v>123.66562500000001</v>
      </c>
      <c r="P52">
        <v>124.875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14.25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39.510120000000001</v>
      </c>
      <c r="AC52">
        <v>29.062808</v>
      </c>
      <c r="AD52">
        <v>18.229800000000001</v>
      </c>
      <c r="AE52">
        <v>49.436556000000003</v>
      </c>
      <c r="AF52">
        <v>8.8740000000000006</v>
      </c>
      <c r="AG52">
        <v>15.1656</v>
      </c>
      <c r="AH52">
        <v>140.34540000000001</v>
      </c>
      <c r="AI52">
        <v>0</v>
      </c>
      <c r="AJ52">
        <v>0</v>
      </c>
      <c r="AK52">
        <v>51.267600000000002</v>
      </c>
      <c r="AL52">
        <v>79.364599999999996</v>
      </c>
      <c r="AM52">
        <v>0</v>
      </c>
      <c r="AN52">
        <v>0.66954999999999998</v>
      </c>
      <c r="AO52">
        <v>9.2609999999999992</v>
      </c>
      <c r="AP52">
        <v>8.8389000000000006</v>
      </c>
      <c r="AQ52">
        <v>0</v>
      </c>
      <c r="AR52">
        <v>50.231999999999999</v>
      </c>
      <c r="AS52">
        <v>31.897383000000001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2592.5860760000005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569.97</v>
      </c>
      <c r="L53">
        <v>346.03820000000002</v>
      </c>
      <c r="M53">
        <v>92</v>
      </c>
      <c r="N53">
        <v>118.125</v>
      </c>
      <c r="O53">
        <v>123.66562500000001</v>
      </c>
      <c r="P53">
        <v>124.875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34.799309999999998</v>
      </c>
      <c r="X53">
        <v>147.515624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18.229800000000001</v>
      </c>
      <c r="AE53">
        <v>49.436556000000003</v>
      </c>
      <c r="AF53">
        <v>8.8740000000000006</v>
      </c>
      <c r="AG53">
        <v>15.1656</v>
      </c>
      <c r="AH53">
        <v>140.34540000000001</v>
      </c>
      <c r="AI53">
        <v>0</v>
      </c>
      <c r="AJ53">
        <v>0</v>
      </c>
      <c r="AK53">
        <v>51.267600000000002</v>
      </c>
      <c r="AL53">
        <v>79.364599999999996</v>
      </c>
      <c r="AM53">
        <v>0</v>
      </c>
      <c r="AN53">
        <v>0.66954999999999998</v>
      </c>
      <c r="AO53">
        <v>9.2609999999999992</v>
      </c>
      <c r="AP53">
        <v>7.5579000000000001</v>
      </c>
      <c r="AQ53">
        <v>0</v>
      </c>
      <c r="AR53">
        <v>50.231999999999999</v>
      </c>
      <c r="AS53">
        <v>31.897383000000001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2617.0150760000001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549.96</v>
      </c>
      <c r="L54">
        <v>346.03820000000002</v>
      </c>
      <c r="M54">
        <v>92</v>
      </c>
      <c r="N54">
        <v>118.125</v>
      </c>
      <c r="O54">
        <v>123.66562500000001</v>
      </c>
      <c r="P54">
        <v>124.875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34.799309999999998</v>
      </c>
      <c r="X54">
        <v>147.515624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18.229800000000001</v>
      </c>
      <c r="AE54">
        <v>49.436556000000003</v>
      </c>
      <c r="AF54">
        <v>8.8740000000000006</v>
      </c>
      <c r="AG54">
        <v>15.1656</v>
      </c>
      <c r="AH54">
        <v>140.34540000000001</v>
      </c>
      <c r="AI54">
        <v>0</v>
      </c>
      <c r="AJ54">
        <v>0</v>
      </c>
      <c r="AK54">
        <v>51.267600000000002</v>
      </c>
      <c r="AL54">
        <v>79.364599999999996</v>
      </c>
      <c r="AM54">
        <v>0</v>
      </c>
      <c r="AN54">
        <v>0.66954999999999998</v>
      </c>
      <c r="AO54">
        <v>9.2609999999999992</v>
      </c>
      <c r="AP54">
        <v>7.5579000000000001</v>
      </c>
      <c r="AQ54">
        <v>8.5050000000000008</v>
      </c>
      <c r="AR54">
        <v>50.231999999999999</v>
      </c>
      <c r="AS54">
        <v>31.897383000000001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2605.5100760000005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431</v>
      </c>
      <c r="L55">
        <v>345.37819999999999</v>
      </c>
      <c r="M55">
        <v>92</v>
      </c>
      <c r="N55">
        <v>118.125</v>
      </c>
      <c r="O55">
        <v>123.66562500000001</v>
      </c>
      <c r="P55">
        <v>124.875</v>
      </c>
      <c r="Q55">
        <v>10.91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18.229800000000001</v>
      </c>
      <c r="AE55">
        <v>49.436556000000003</v>
      </c>
      <c r="AF55">
        <v>6.4089999999999998</v>
      </c>
      <c r="AG55">
        <v>15.1656</v>
      </c>
      <c r="AH55">
        <v>151.52000000000001</v>
      </c>
      <c r="AI55">
        <v>0</v>
      </c>
      <c r="AJ55">
        <v>0</v>
      </c>
      <c r="AK55">
        <v>51.267600000000002</v>
      </c>
      <c r="AL55">
        <v>79.364599999999996</v>
      </c>
      <c r="AM55">
        <v>0</v>
      </c>
      <c r="AN55">
        <v>0.66954999999999998</v>
      </c>
      <c r="AO55">
        <v>9.2609999999999992</v>
      </c>
      <c r="AP55">
        <v>7.5579000000000001</v>
      </c>
      <c r="AQ55">
        <v>8.5050000000000008</v>
      </c>
      <c r="AR55">
        <v>50.231999999999999</v>
      </c>
      <c r="AS55">
        <v>31.897383000000001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2494.5996759999998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472</v>
      </c>
      <c r="L56">
        <v>345.37819999999999</v>
      </c>
      <c r="M56">
        <v>92</v>
      </c>
      <c r="N56">
        <v>118.125</v>
      </c>
      <c r="O56">
        <v>123.66562500000001</v>
      </c>
      <c r="P56">
        <v>124.875</v>
      </c>
      <c r="Q56">
        <v>10.91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34.799309999999998</v>
      </c>
      <c r="X56">
        <v>147.515624</v>
      </c>
      <c r="Y56">
        <v>0</v>
      </c>
      <c r="Z56">
        <v>6.5537999999999998</v>
      </c>
      <c r="AA56">
        <v>14.04936</v>
      </c>
      <c r="AB56">
        <v>39.510120000000001</v>
      </c>
      <c r="AC56">
        <v>29.062808</v>
      </c>
      <c r="AD56">
        <v>18.229800000000001</v>
      </c>
      <c r="AE56">
        <v>48.112499999999997</v>
      </c>
      <c r="AF56">
        <v>6.4089999999999998</v>
      </c>
      <c r="AG56">
        <v>15.1656</v>
      </c>
      <c r="AH56">
        <v>151.52000000000001</v>
      </c>
      <c r="AI56">
        <v>0</v>
      </c>
      <c r="AJ56">
        <v>0</v>
      </c>
      <c r="AK56">
        <v>51.267600000000002</v>
      </c>
      <c r="AL56">
        <v>79.364599999999996</v>
      </c>
      <c r="AM56">
        <v>0</v>
      </c>
      <c r="AN56">
        <v>0.66954999999999998</v>
      </c>
      <c r="AO56">
        <v>9.2609999999999992</v>
      </c>
      <c r="AP56">
        <v>7.5579000000000001</v>
      </c>
      <c r="AQ56">
        <v>17.010000000000002</v>
      </c>
      <c r="AR56">
        <v>50.231999999999999</v>
      </c>
      <c r="AS56">
        <v>31.897383000000001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2556.8299800000004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512.04</v>
      </c>
      <c r="L57">
        <v>345.37819999999999</v>
      </c>
      <c r="M57">
        <v>92</v>
      </c>
      <c r="N57">
        <v>118.125</v>
      </c>
      <c r="O57">
        <v>123.66562500000001</v>
      </c>
      <c r="P57">
        <v>123.75</v>
      </c>
      <c r="Q57">
        <v>10.91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34.799309999999998</v>
      </c>
      <c r="X57">
        <v>136.37</v>
      </c>
      <c r="Y57">
        <v>0</v>
      </c>
      <c r="Z57">
        <v>6.5537999999999998</v>
      </c>
      <c r="AA57">
        <v>21.803999999999998</v>
      </c>
      <c r="AB57">
        <v>39.510120000000001</v>
      </c>
      <c r="AC57">
        <v>29.062808</v>
      </c>
      <c r="AD57">
        <v>18.229800000000001</v>
      </c>
      <c r="AE57">
        <v>48.112499999999997</v>
      </c>
      <c r="AF57">
        <v>6.4089999999999998</v>
      </c>
      <c r="AG57">
        <v>15.1656</v>
      </c>
      <c r="AH57">
        <v>151.52000000000001</v>
      </c>
      <c r="AI57">
        <v>0</v>
      </c>
      <c r="AJ57">
        <v>0</v>
      </c>
      <c r="AK57">
        <v>51.267600000000002</v>
      </c>
      <c r="AL57">
        <v>79.364599999999996</v>
      </c>
      <c r="AM57">
        <v>0</v>
      </c>
      <c r="AN57">
        <v>0.66954999999999998</v>
      </c>
      <c r="AO57">
        <v>9.2609999999999992</v>
      </c>
      <c r="AP57">
        <v>7.5579000000000001</v>
      </c>
      <c r="AQ57">
        <v>17.010000000000002</v>
      </c>
      <c r="AR57">
        <v>50.231999999999999</v>
      </c>
      <c r="AS57">
        <v>31.897383000000001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2592.3539960000007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558.03319999999997</v>
      </c>
      <c r="L58">
        <v>400.37819999999999</v>
      </c>
      <c r="M58">
        <v>92</v>
      </c>
      <c r="N58">
        <v>118.125</v>
      </c>
      <c r="O58">
        <v>123.66562500000001</v>
      </c>
      <c r="P58">
        <v>123.75</v>
      </c>
      <c r="Q58">
        <v>10.91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34.799309999999998</v>
      </c>
      <c r="X58">
        <v>117.488</v>
      </c>
      <c r="Y58">
        <v>0</v>
      </c>
      <c r="Z58">
        <v>6.5537999999999998</v>
      </c>
      <c r="AA58">
        <v>28.09872</v>
      </c>
      <c r="AB58">
        <v>39.510120000000001</v>
      </c>
      <c r="AC58">
        <v>29.062808</v>
      </c>
      <c r="AD58">
        <v>18.229800000000001</v>
      </c>
      <c r="AE58">
        <v>48.112499999999997</v>
      </c>
      <c r="AF58">
        <v>6.4089999999999998</v>
      </c>
      <c r="AG58">
        <v>15.1656</v>
      </c>
      <c r="AH58">
        <v>151.52000000000001</v>
      </c>
      <c r="AI58">
        <v>0</v>
      </c>
      <c r="AJ58">
        <v>0</v>
      </c>
      <c r="AK58">
        <v>51.267600000000002</v>
      </c>
      <c r="AL58">
        <v>79.364599999999996</v>
      </c>
      <c r="AM58">
        <v>0</v>
      </c>
      <c r="AN58">
        <v>0.66954999999999998</v>
      </c>
      <c r="AO58">
        <v>9.2609999999999992</v>
      </c>
      <c r="AP58">
        <v>7.5579000000000001</v>
      </c>
      <c r="AQ58">
        <v>17.010000000000002</v>
      </c>
      <c r="AR58">
        <v>50.231999999999999</v>
      </c>
      <c r="AS58">
        <v>31.897383000000001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2680.7599160000004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557.03319999999997</v>
      </c>
      <c r="L59">
        <v>460.37819999999999</v>
      </c>
      <c r="M59">
        <v>92</v>
      </c>
      <c r="N59">
        <v>118.125</v>
      </c>
      <c r="O59">
        <v>123.66562500000001</v>
      </c>
      <c r="P59">
        <v>123.75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34.799309999999998</v>
      </c>
      <c r="X59">
        <v>98.34375</v>
      </c>
      <c r="Y59">
        <v>0</v>
      </c>
      <c r="Z59">
        <v>6.5537999999999998</v>
      </c>
      <c r="AA59">
        <v>42.14808</v>
      </c>
      <c r="AB59">
        <v>39.510120000000001</v>
      </c>
      <c r="AC59">
        <v>29.062808</v>
      </c>
      <c r="AD59">
        <v>18.229800000000001</v>
      </c>
      <c r="AE59">
        <v>48.112499999999997</v>
      </c>
      <c r="AF59">
        <v>6.4089999999999998</v>
      </c>
      <c r="AG59">
        <v>15.1656</v>
      </c>
      <c r="AH59">
        <v>151.52000000000001</v>
      </c>
      <c r="AI59">
        <v>0</v>
      </c>
      <c r="AJ59">
        <v>0</v>
      </c>
      <c r="AK59">
        <v>51.267600000000002</v>
      </c>
      <c r="AL59">
        <v>79.364599999999996</v>
      </c>
      <c r="AM59">
        <v>0</v>
      </c>
      <c r="AN59">
        <v>0.66954999999999998</v>
      </c>
      <c r="AO59">
        <v>8.673</v>
      </c>
      <c r="AP59">
        <v>7.5579000000000001</v>
      </c>
      <c r="AQ59">
        <v>25.515000000000001</v>
      </c>
      <c r="AR59">
        <v>50.231999999999999</v>
      </c>
      <c r="AS59">
        <v>31.897383000000001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2742.582026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530.03319999999997</v>
      </c>
      <c r="L60">
        <v>530.37819999999999</v>
      </c>
      <c r="M60">
        <v>92</v>
      </c>
      <c r="N60">
        <v>118.125</v>
      </c>
      <c r="O60">
        <v>123.66562500000001</v>
      </c>
      <c r="P60">
        <v>123.75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34.799309999999998</v>
      </c>
      <c r="X60">
        <v>98.34375</v>
      </c>
      <c r="Y60">
        <v>0</v>
      </c>
      <c r="Z60">
        <v>6.5537999999999998</v>
      </c>
      <c r="AA60">
        <v>42.14808</v>
      </c>
      <c r="AB60">
        <v>39.510120000000001</v>
      </c>
      <c r="AC60">
        <v>29.062808</v>
      </c>
      <c r="AD60">
        <v>18.229800000000001</v>
      </c>
      <c r="AE60">
        <v>48.112499999999997</v>
      </c>
      <c r="AF60">
        <v>6.4089999999999998</v>
      </c>
      <c r="AG60">
        <v>15.1656</v>
      </c>
      <c r="AH60">
        <v>151.52000000000001</v>
      </c>
      <c r="AI60">
        <v>0</v>
      </c>
      <c r="AJ60">
        <v>0</v>
      </c>
      <c r="AK60">
        <v>51.267600000000002</v>
      </c>
      <c r="AL60">
        <v>79.364599999999996</v>
      </c>
      <c r="AM60">
        <v>0</v>
      </c>
      <c r="AN60">
        <v>0.66954999999999998</v>
      </c>
      <c r="AO60">
        <v>8.673</v>
      </c>
      <c r="AP60">
        <v>7.5579000000000001</v>
      </c>
      <c r="AQ60">
        <v>25.515000000000001</v>
      </c>
      <c r="AR60">
        <v>50.231999999999999</v>
      </c>
      <c r="AS60">
        <v>31.897383000000001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2785.582026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546.03319999999997</v>
      </c>
      <c r="L61">
        <v>530.37819999999999</v>
      </c>
      <c r="M61">
        <v>92</v>
      </c>
      <c r="N61">
        <v>118.125</v>
      </c>
      <c r="O61">
        <v>123.66562500000001</v>
      </c>
      <c r="P61">
        <v>123.75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34.799309999999998</v>
      </c>
      <c r="X61">
        <v>98.34375</v>
      </c>
      <c r="Y61">
        <v>0</v>
      </c>
      <c r="Z61">
        <v>6.5537999999999998</v>
      </c>
      <c r="AA61">
        <v>42.14808</v>
      </c>
      <c r="AB61">
        <v>39.510120000000001</v>
      </c>
      <c r="AC61">
        <v>29.062808</v>
      </c>
      <c r="AD61">
        <v>27.3447</v>
      </c>
      <c r="AE61">
        <v>48.112499999999997</v>
      </c>
      <c r="AF61">
        <v>6.4089999999999998</v>
      </c>
      <c r="AG61">
        <v>15.1656</v>
      </c>
      <c r="AH61">
        <v>151.52000000000001</v>
      </c>
      <c r="AI61">
        <v>0</v>
      </c>
      <c r="AJ61">
        <v>0</v>
      </c>
      <c r="AK61">
        <v>51.267600000000002</v>
      </c>
      <c r="AL61">
        <v>79.364599999999996</v>
      </c>
      <c r="AM61">
        <v>0</v>
      </c>
      <c r="AN61">
        <v>0.66954999999999998</v>
      </c>
      <c r="AO61">
        <v>8.673</v>
      </c>
      <c r="AP61">
        <v>7.5579000000000001</v>
      </c>
      <c r="AQ61">
        <v>25.515000000000001</v>
      </c>
      <c r="AR61">
        <v>50.231999999999999</v>
      </c>
      <c r="AS61">
        <v>31.897383000000001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2810.6969260000001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527.03319999999997</v>
      </c>
      <c r="L62">
        <v>570.37819999999999</v>
      </c>
      <c r="M62">
        <v>92</v>
      </c>
      <c r="N62">
        <v>118.125</v>
      </c>
      <c r="O62">
        <v>123.66562500000001</v>
      </c>
      <c r="P62">
        <v>123.75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34.799309999999998</v>
      </c>
      <c r="X62">
        <v>98.34375</v>
      </c>
      <c r="Y62">
        <v>0</v>
      </c>
      <c r="Z62">
        <v>6.5537999999999998</v>
      </c>
      <c r="AA62">
        <v>42.14808</v>
      </c>
      <c r="AB62">
        <v>39.510120000000001</v>
      </c>
      <c r="AC62">
        <v>29.062808</v>
      </c>
      <c r="AD62">
        <v>27.3447</v>
      </c>
      <c r="AE62">
        <v>46.7012</v>
      </c>
      <c r="AF62">
        <v>6.4089999999999998</v>
      </c>
      <c r="AG62">
        <v>15.1656</v>
      </c>
      <c r="AH62">
        <v>151.52000000000001</v>
      </c>
      <c r="AI62">
        <v>0</v>
      </c>
      <c r="AJ62">
        <v>0</v>
      </c>
      <c r="AK62">
        <v>51.267600000000002</v>
      </c>
      <c r="AL62">
        <v>79.364599999999996</v>
      </c>
      <c r="AM62">
        <v>0</v>
      </c>
      <c r="AN62">
        <v>0.66954999999999998</v>
      </c>
      <c r="AO62">
        <v>8.673</v>
      </c>
      <c r="AP62">
        <v>7.5579000000000001</v>
      </c>
      <c r="AQ62">
        <v>25.515000000000001</v>
      </c>
      <c r="AR62">
        <v>50.231999999999999</v>
      </c>
      <c r="AS62">
        <v>31.897383000000001</v>
      </c>
      <c r="AT62">
        <v>9.8879999999999999</v>
      </c>
      <c r="AU62">
        <v>0</v>
      </c>
      <c r="AV62">
        <v>0</v>
      </c>
      <c r="AW62">
        <v>0</v>
      </c>
      <c r="AX62">
        <v>7.5140000000000002</v>
      </c>
      <c r="AY62">
        <v>0</v>
      </c>
      <c r="AZ62">
        <v>0</v>
      </c>
      <c r="BA62">
        <f t="shared" si="0"/>
        <v>2837.7996259999995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515.03319999999997</v>
      </c>
      <c r="L63">
        <v>608.8732</v>
      </c>
      <c r="M63">
        <v>92</v>
      </c>
      <c r="N63">
        <v>118.125</v>
      </c>
      <c r="O63">
        <v>123.66562500000001</v>
      </c>
      <c r="P63">
        <v>124.5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34.799309999999998</v>
      </c>
      <c r="X63">
        <v>98.34375</v>
      </c>
      <c r="Y63">
        <v>0</v>
      </c>
      <c r="Z63">
        <v>6.5537999999999998</v>
      </c>
      <c r="AA63">
        <v>42.14808</v>
      </c>
      <c r="AB63">
        <v>39.510120000000001</v>
      </c>
      <c r="AC63">
        <v>29.062808</v>
      </c>
      <c r="AD63">
        <v>27.3447</v>
      </c>
      <c r="AE63">
        <v>45.546500000000002</v>
      </c>
      <c r="AF63">
        <v>8.8740000000000006</v>
      </c>
      <c r="AG63">
        <v>15.1656</v>
      </c>
      <c r="AH63">
        <v>151.52000000000001</v>
      </c>
      <c r="AI63">
        <v>0</v>
      </c>
      <c r="AJ63">
        <v>0</v>
      </c>
      <c r="AK63">
        <v>51.267600000000002</v>
      </c>
      <c r="AL63">
        <v>79.364599999999996</v>
      </c>
      <c r="AM63">
        <v>0</v>
      </c>
      <c r="AN63">
        <v>0.66954999999999998</v>
      </c>
      <c r="AO63">
        <v>8.82</v>
      </c>
      <c r="AP63">
        <v>7.5579000000000001</v>
      </c>
      <c r="AQ63">
        <v>25.515000000000001</v>
      </c>
      <c r="AR63">
        <v>50.231999999999999</v>
      </c>
      <c r="AS63">
        <v>31.897383000000001</v>
      </c>
      <c r="AT63">
        <v>9.8879999999999999</v>
      </c>
      <c r="AU63">
        <v>0</v>
      </c>
      <c r="AV63">
        <v>0</v>
      </c>
      <c r="AW63">
        <v>0</v>
      </c>
      <c r="AX63">
        <v>7.5140000000000002</v>
      </c>
      <c r="AY63">
        <v>0</v>
      </c>
      <c r="AZ63">
        <v>0</v>
      </c>
      <c r="BA63">
        <f t="shared" si="0"/>
        <v>2866.5019259999995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567.44209999999998</v>
      </c>
      <c r="L64">
        <v>608.8732</v>
      </c>
      <c r="M64">
        <v>92</v>
      </c>
      <c r="N64">
        <v>118.125</v>
      </c>
      <c r="O64">
        <v>123.66562500000001</v>
      </c>
      <c r="P64">
        <v>124.5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34.799309999999998</v>
      </c>
      <c r="X64">
        <v>98.34375</v>
      </c>
      <c r="Y64">
        <v>0</v>
      </c>
      <c r="Z64">
        <v>6.5537999999999998</v>
      </c>
      <c r="AA64">
        <v>42.14808</v>
      </c>
      <c r="AB64">
        <v>39.510120000000001</v>
      </c>
      <c r="AC64">
        <v>29.062808</v>
      </c>
      <c r="AD64">
        <v>27.3447</v>
      </c>
      <c r="AE64">
        <v>45.546500000000002</v>
      </c>
      <c r="AF64">
        <v>8.8740000000000006</v>
      </c>
      <c r="AG64">
        <v>15.1656</v>
      </c>
      <c r="AH64">
        <v>151.52000000000001</v>
      </c>
      <c r="AI64">
        <v>0</v>
      </c>
      <c r="AJ64">
        <v>0</v>
      </c>
      <c r="AK64">
        <v>51.267600000000002</v>
      </c>
      <c r="AL64">
        <v>79.364599999999996</v>
      </c>
      <c r="AM64">
        <v>0</v>
      </c>
      <c r="AN64">
        <v>0.66954999999999998</v>
      </c>
      <c r="AO64">
        <v>8.82</v>
      </c>
      <c r="AP64">
        <v>7.5579000000000001</v>
      </c>
      <c r="AQ64">
        <v>25.515000000000001</v>
      </c>
      <c r="AR64">
        <v>50.231999999999999</v>
      </c>
      <c r="AS64">
        <v>31.897383000000001</v>
      </c>
      <c r="AT64">
        <v>9.8879999999999999</v>
      </c>
      <c r="AU64">
        <v>0</v>
      </c>
      <c r="AV64">
        <v>0</v>
      </c>
      <c r="AW64">
        <v>0</v>
      </c>
      <c r="AX64">
        <v>7.5140000000000002</v>
      </c>
      <c r="AY64">
        <v>0</v>
      </c>
      <c r="AZ64">
        <v>0</v>
      </c>
      <c r="BA64">
        <f t="shared" si="0"/>
        <v>2918.9108259999998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595.44209999999998</v>
      </c>
      <c r="L65">
        <v>608.8732</v>
      </c>
      <c r="M65">
        <v>92</v>
      </c>
      <c r="N65">
        <v>118.125</v>
      </c>
      <c r="O65">
        <v>123.66562500000001</v>
      </c>
      <c r="P65">
        <v>124.5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34.799309999999998</v>
      </c>
      <c r="X65">
        <v>98.34375</v>
      </c>
      <c r="Y65">
        <v>0</v>
      </c>
      <c r="Z65">
        <v>6.5537999999999998</v>
      </c>
      <c r="AA65">
        <v>42.14808</v>
      </c>
      <c r="AB65">
        <v>39.510120000000001</v>
      </c>
      <c r="AC65">
        <v>29.062808</v>
      </c>
      <c r="AD65">
        <v>27.3447</v>
      </c>
      <c r="AE65">
        <v>45.546500000000002</v>
      </c>
      <c r="AF65">
        <v>8.8740000000000006</v>
      </c>
      <c r="AG65">
        <v>15.1656</v>
      </c>
      <c r="AH65">
        <v>151.52000000000001</v>
      </c>
      <c r="AI65">
        <v>0</v>
      </c>
      <c r="AJ65">
        <v>0</v>
      </c>
      <c r="AK65">
        <v>51.267600000000002</v>
      </c>
      <c r="AL65">
        <v>79.364599999999996</v>
      </c>
      <c r="AM65">
        <v>0</v>
      </c>
      <c r="AN65">
        <v>0.66954999999999998</v>
      </c>
      <c r="AO65">
        <v>8.82</v>
      </c>
      <c r="AP65">
        <v>7.5579000000000001</v>
      </c>
      <c r="AQ65">
        <v>25.515000000000001</v>
      </c>
      <c r="AR65">
        <v>50.231999999999999</v>
      </c>
      <c r="AS65">
        <v>31.897383000000001</v>
      </c>
      <c r="AT65">
        <v>9.8879999999999999</v>
      </c>
      <c r="AU65">
        <v>0</v>
      </c>
      <c r="AV65">
        <v>0</v>
      </c>
      <c r="AW65">
        <v>0</v>
      </c>
      <c r="AX65">
        <v>7.5140000000000002</v>
      </c>
      <c r="AY65">
        <v>0</v>
      </c>
      <c r="AZ65">
        <v>0</v>
      </c>
      <c r="BA65">
        <f t="shared" si="0"/>
        <v>2946.9108259999998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576.44209999999998</v>
      </c>
      <c r="L66">
        <v>608.8732</v>
      </c>
      <c r="M66">
        <v>92</v>
      </c>
      <c r="N66">
        <v>118.125</v>
      </c>
      <c r="O66">
        <v>123.66562500000001</v>
      </c>
      <c r="P66">
        <v>124.5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34.799309999999998</v>
      </c>
      <c r="X66">
        <v>98.34375</v>
      </c>
      <c r="Y66">
        <v>0</v>
      </c>
      <c r="Z66">
        <v>6.5537999999999998</v>
      </c>
      <c r="AA66">
        <v>42.14808</v>
      </c>
      <c r="AB66">
        <v>39.510120000000001</v>
      </c>
      <c r="AC66">
        <v>29.062808</v>
      </c>
      <c r="AD66">
        <v>27.3447</v>
      </c>
      <c r="AE66">
        <v>45.546500000000002</v>
      </c>
      <c r="AF66">
        <v>8.8740000000000006</v>
      </c>
      <c r="AG66">
        <v>15.1656</v>
      </c>
      <c r="AH66">
        <v>151.52000000000001</v>
      </c>
      <c r="AI66">
        <v>0</v>
      </c>
      <c r="AJ66">
        <v>0</v>
      </c>
      <c r="AK66">
        <v>51.267600000000002</v>
      </c>
      <c r="AL66">
        <v>79.364599999999996</v>
      </c>
      <c r="AM66">
        <v>0</v>
      </c>
      <c r="AN66">
        <v>0.66954999999999998</v>
      </c>
      <c r="AO66">
        <v>8.82</v>
      </c>
      <c r="AP66">
        <v>7.5579000000000001</v>
      </c>
      <c r="AQ66">
        <v>25.515000000000001</v>
      </c>
      <c r="AR66">
        <v>50.231999999999999</v>
      </c>
      <c r="AS66">
        <v>31.897383000000001</v>
      </c>
      <c r="AT66">
        <v>9.8879999999999999</v>
      </c>
      <c r="AU66">
        <v>0</v>
      </c>
      <c r="AV66">
        <v>0</v>
      </c>
      <c r="AW66">
        <v>0</v>
      </c>
      <c r="AX66">
        <v>7.5140000000000002</v>
      </c>
      <c r="AY66">
        <v>0</v>
      </c>
      <c r="AZ66">
        <v>0</v>
      </c>
      <c r="BA66">
        <f t="shared" si="0"/>
        <v>2927.9108259999998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578.03319999999997</v>
      </c>
      <c r="L67">
        <v>570.37819999999999</v>
      </c>
      <c r="M67">
        <v>92</v>
      </c>
      <c r="N67">
        <v>118.125</v>
      </c>
      <c r="O67">
        <v>123.66562500000001</v>
      </c>
      <c r="P67">
        <v>124.5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34.799309999999998</v>
      </c>
      <c r="X67">
        <v>98.34375</v>
      </c>
      <c r="Y67">
        <v>0</v>
      </c>
      <c r="Z67">
        <v>13.1076</v>
      </c>
      <c r="AA67">
        <v>42.14808</v>
      </c>
      <c r="AB67">
        <v>39.510120000000001</v>
      </c>
      <c r="AC67">
        <v>29.062808</v>
      </c>
      <c r="AD67">
        <v>18.229800000000001</v>
      </c>
      <c r="AE67">
        <v>45.546500000000002</v>
      </c>
      <c r="AF67">
        <v>19.72</v>
      </c>
      <c r="AG67">
        <v>15.1656</v>
      </c>
      <c r="AH67">
        <v>151.52000000000001</v>
      </c>
      <c r="AI67">
        <v>0</v>
      </c>
      <c r="AJ67">
        <v>0</v>
      </c>
      <c r="AK67">
        <v>51.267600000000002</v>
      </c>
      <c r="AL67">
        <v>79.364599999999996</v>
      </c>
      <c r="AM67">
        <v>5.2786799999999996</v>
      </c>
      <c r="AN67">
        <v>0.66954999999999998</v>
      </c>
      <c r="AO67">
        <v>8.82</v>
      </c>
      <c r="AP67">
        <v>5.6364000000000001</v>
      </c>
      <c r="AQ67">
        <v>17.010000000000002</v>
      </c>
      <c r="AR67">
        <v>50.231999999999999</v>
      </c>
      <c r="AS67">
        <v>31.897383000000001</v>
      </c>
      <c r="AT67">
        <v>9.8879999999999999</v>
      </c>
      <c r="AU67">
        <v>0</v>
      </c>
      <c r="AV67">
        <v>0</v>
      </c>
      <c r="AW67">
        <v>0</v>
      </c>
      <c r="AX67">
        <v>7.5140000000000002</v>
      </c>
      <c r="AY67">
        <v>0</v>
      </c>
      <c r="AZ67">
        <v>0</v>
      </c>
      <c r="BA67">
        <f t="shared" si="0"/>
        <v>2894.1440059999995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589.03319999999997</v>
      </c>
      <c r="L68">
        <v>570.37819999999999</v>
      </c>
      <c r="M68">
        <v>92</v>
      </c>
      <c r="N68">
        <v>118.125</v>
      </c>
      <c r="O68">
        <v>123.66562500000001</v>
      </c>
      <c r="P68">
        <v>124.5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34.799309999999998</v>
      </c>
      <c r="X68">
        <v>98.34375</v>
      </c>
      <c r="Y68">
        <v>0</v>
      </c>
      <c r="Z68">
        <v>13.1076</v>
      </c>
      <c r="AA68">
        <v>42.14808</v>
      </c>
      <c r="AB68">
        <v>39.510120000000001</v>
      </c>
      <c r="AC68">
        <v>29.062808</v>
      </c>
      <c r="AD68">
        <v>18.229800000000001</v>
      </c>
      <c r="AE68">
        <v>45.546500000000002</v>
      </c>
      <c r="AF68">
        <v>19.72</v>
      </c>
      <c r="AG68">
        <v>15.1656</v>
      </c>
      <c r="AH68">
        <v>151.52000000000001</v>
      </c>
      <c r="AI68">
        <v>0</v>
      </c>
      <c r="AJ68">
        <v>0</v>
      </c>
      <c r="AK68">
        <v>51.267600000000002</v>
      </c>
      <c r="AL68">
        <v>79.364599999999996</v>
      </c>
      <c r="AM68">
        <v>5.2786799999999996</v>
      </c>
      <c r="AN68">
        <v>0.66954999999999998</v>
      </c>
      <c r="AO68">
        <v>8.82</v>
      </c>
      <c r="AP68">
        <v>5.6364000000000001</v>
      </c>
      <c r="AQ68">
        <v>17.010000000000002</v>
      </c>
      <c r="AR68">
        <v>50.231999999999999</v>
      </c>
      <c r="AS68">
        <v>31.897383000000001</v>
      </c>
      <c r="AT68">
        <v>9.8879999999999999</v>
      </c>
      <c r="AU68">
        <v>0</v>
      </c>
      <c r="AV68">
        <v>0</v>
      </c>
      <c r="AW68">
        <v>0</v>
      </c>
      <c r="AX68">
        <v>7.5140000000000002</v>
      </c>
      <c r="AY68">
        <v>0</v>
      </c>
      <c r="AZ68">
        <v>0</v>
      </c>
      <c r="BA68">
        <f t="shared" ref="BA68:BA99" si="1">SUM(B68:AZ68)</f>
        <v>2905.1440059999995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635.03319999999997</v>
      </c>
      <c r="L69">
        <v>570.37819999999999</v>
      </c>
      <c r="M69">
        <v>92</v>
      </c>
      <c r="N69">
        <v>118.125</v>
      </c>
      <c r="O69">
        <v>123.66562500000001</v>
      </c>
      <c r="P69">
        <v>124.5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34.799309999999998</v>
      </c>
      <c r="X69">
        <v>98.34375</v>
      </c>
      <c r="Y69">
        <v>0</v>
      </c>
      <c r="Z69">
        <v>13.1076</v>
      </c>
      <c r="AA69">
        <v>42.14808</v>
      </c>
      <c r="AB69">
        <v>39.510120000000001</v>
      </c>
      <c r="AC69">
        <v>29.062808</v>
      </c>
      <c r="AD69">
        <v>18.229800000000001</v>
      </c>
      <c r="AE69">
        <v>49.395499999999998</v>
      </c>
      <c r="AF69">
        <v>19.72</v>
      </c>
      <c r="AG69">
        <v>15.1656</v>
      </c>
      <c r="AH69">
        <v>151.52000000000001</v>
      </c>
      <c r="AI69">
        <v>0</v>
      </c>
      <c r="AJ69">
        <v>0</v>
      </c>
      <c r="AK69">
        <v>51.267600000000002</v>
      </c>
      <c r="AL69">
        <v>79.364599999999996</v>
      </c>
      <c r="AM69">
        <v>10.557359999999999</v>
      </c>
      <c r="AN69">
        <v>0.66954999999999998</v>
      </c>
      <c r="AO69">
        <v>8.82</v>
      </c>
      <c r="AP69">
        <v>7.5579000000000001</v>
      </c>
      <c r="AQ69">
        <v>17.010000000000002</v>
      </c>
      <c r="AR69">
        <v>50.231999999999999</v>
      </c>
      <c r="AS69">
        <v>31.897383000000001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2954.6791859999994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629.03319999999997</v>
      </c>
      <c r="L70">
        <v>530.37819999999999</v>
      </c>
      <c r="M70">
        <v>92</v>
      </c>
      <c r="N70">
        <v>118.125</v>
      </c>
      <c r="O70">
        <v>123.66562500000001</v>
      </c>
      <c r="P70">
        <v>124.5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34.799309999999998</v>
      </c>
      <c r="X70">
        <v>98.34375</v>
      </c>
      <c r="Y70">
        <v>0</v>
      </c>
      <c r="Z70">
        <v>13.1076</v>
      </c>
      <c r="AA70">
        <v>42.14808</v>
      </c>
      <c r="AB70">
        <v>39.510120000000001</v>
      </c>
      <c r="AC70">
        <v>29.062808</v>
      </c>
      <c r="AD70">
        <v>18.229800000000001</v>
      </c>
      <c r="AE70">
        <v>49.395499999999998</v>
      </c>
      <c r="AF70">
        <v>19.72</v>
      </c>
      <c r="AG70">
        <v>15.1656</v>
      </c>
      <c r="AH70">
        <v>151.52000000000001</v>
      </c>
      <c r="AI70">
        <v>2.5459999999999998</v>
      </c>
      <c r="AJ70">
        <v>0</v>
      </c>
      <c r="AK70">
        <v>51.267600000000002</v>
      </c>
      <c r="AL70">
        <v>79.364599999999996</v>
      </c>
      <c r="AM70">
        <v>10.557359999999999</v>
      </c>
      <c r="AN70">
        <v>0.66954999999999998</v>
      </c>
      <c r="AO70">
        <v>8.82</v>
      </c>
      <c r="AP70">
        <v>7.5579000000000001</v>
      </c>
      <c r="AQ70">
        <v>17.010000000000002</v>
      </c>
      <c r="AR70">
        <v>50.231999999999999</v>
      </c>
      <c r="AS70">
        <v>31.897383000000001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2911.2251859999992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624.03319999999997</v>
      </c>
      <c r="L71">
        <v>530.37819999999999</v>
      </c>
      <c r="M71">
        <v>92</v>
      </c>
      <c r="N71">
        <v>118.125</v>
      </c>
      <c r="O71">
        <v>123.66562500000001</v>
      </c>
      <c r="P71">
        <v>124.5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34.799309999999998</v>
      </c>
      <c r="X71">
        <v>98.34375</v>
      </c>
      <c r="Y71">
        <v>0</v>
      </c>
      <c r="Z71">
        <v>6.5537999999999998</v>
      </c>
      <c r="AA71">
        <v>42.14808</v>
      </c>
      <c r="AB71">
        <v>39.510120000000001</v>
      </c>
      <c r="AC71">
        <v>29.062808</v>
      </c>
      <c r="AD71">
        <v>18.229800000000001</v>
      </c>
      <c r="AE71">
        <v>49.395499999999998</v>
      </c>
      <c r="AF71">
        <v>19.72</v>
      </c>
      <c r="AG71">
        <v>15.1656</v>
      </c>
      <c r="AH71">
        <v>151.52000000000001</v>
      </c>
      <c r="AI71">
        <v>14.6395</v>
      </c>
      <c r="AJ71">
        <v>0</v>
      </c>
      <c r="AK71">
        <v>51.267600000000002</v>
      </c>
      <c r="AL71">
        <v>79.364599999999996</v>
      </c>
      <c r="AM71">
        <v>10.557359999999999</v>
      </c>
      <c r="AN71">
        <v>0.66954999999999998</v>
      </c>
      <c r="AO71">
        <v>8.82</v>
      </c>
      <c r="AP71">
        <v>7.5579000000000001</v>
      </c>
      <c r="AQ71">
        <v>17.010000000000002</v>
      </c>
      <c r="AR71">
        <v>50.231999999999999</v>
      </c>
      <c r="AS71">
        <v>31.897383000000001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2911.7648859999999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656.03319999999997</v>
      </c>
      <c r="L72">
        <v>530.37819999999999</v>
      </c>
      <c r="M72">
        <v>92</v>
      </c>
      <c r="N72">
        <v>118.125</v>
      </c>
      <c r="O72">
        <v>123.66562500000001</v>
      </c>
      <c r="P72">
        <v>124.5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34.799309999999998</v>
      </c>
      <c r="X72">
        <v>98.34375</v>
      </c>
      <c r="Y72">
        <v>0</v>
      </c>
      <c r="Z72">
        <v>6.5537999999999998</v>
      </c>
      <c r="AA72">
        <v>42.14808</v>
      </c>
      <c r="AB72">
        <v>39.510120000000001</v>
      </c>
      <c r="AC72">
        <v>29.062808</v>
      </c>
      <c r="AD72">
        <v>18.229800000000001</v>
      </c>
      <c r="AE72">
        <v>49.395499999999998</v>
      </c>
      <c r="AF72">
        <v>19.72</v>
      </c>
      <c r="AG72">
        <v>15.1656</v>
      </c>
      <c r="AH72">
        <v>151.52000000000001</v>
      </c>
      <c r="AI72">
        <v>14.6395</v>
      </c>
      <c r="AJ72">
        <v>0</v>
      </c>
      <c r="AK72">
        <v>51.267600000000002</v>
      </c>
      <c r="AL72">
        <v>79.364599999999996</v>
      </c>
      <c r="AM72">
        <v>10.557359999999999</v>
      </c>
      <c r="AN72">
        <v>0.66954999999999998</v>
      </c>
      <c r="AO72">
        <v>8.82</v>
      </c>
      <c r="AP72">
        <v>7.5579000000000001</v>
      </c>
      <c r="AQ72">
        <v>17.010000000000002</v>
      </c>
      <c r="AR72">
        <v>50.231999999999999</v>
      </c>
      <c r="AS72">
        <v>31.897383000000001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2943.7648859999999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679.03319999999997</v>
      </c>
      <c r="L73">
        <v>530.37819999999999</v>
      </c>
      <c r="M73">
        <v>92</v>
      </c>
      <c r="N73">
        <v>118.125</v>
      </c>
      <c r="O73">
        <v>123.66562500000001</v>
      </c>
      <c r="P73">
        <v>120.75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34.799309999999998</v>
      </c>
      <c r="X73">
        <v>98.34375</v>
      </c>
      <c r="Y73">
        <v>0</v>
      </c>
      <c r="Z73">
        <v>1.1000000000000001</v>
      </c>
      <c r="AA73">
        <v>42.14808</v>
      </c>
      <c r="AB73">
        <v>39.510120000000001</v>
      </c>
      <c r="AC73">
        <v>29.062808</v>
      </c>
      <c r="AD73">
        <v>18.229800000000001</v>
      </c>
      <c r="AE73">
        <v>49.395499999999998</v>
      </c>
      <c r="AF73">
        <v>19.72</v>
      </c>
      <c r="AG73">
        <v>15.1656</v>
      </c>
      <c r="AH73">
        <v>151.52000000000001</v>
      </c>
      <c r="AI73">
        <v>14.6395</v>
      </c>
      <c r="AJ73">
        <v>0</v>
      </c>
      <c r="AK73">
        <v>51.267600000000002</v>
      </c>
      <c r="AL73">
        <v>79.364599999999996</v>
      </c>
      <c r="AM73">
        <v>10.557359999999999</v>
      </c>
      <c r="AN73">
        <v>0.66954999999999998</v>
      </c>
      <c r="AO73">
        <v>8.2319999999999993</v>
      </c>
      <c r="AP73">
        <v>7.5579000000000001</v>
      </c>
      <c r="AQ73">
        <v>17.010000000000002</v>
      </c>
      <c r="AR73">
        <v>50.231999999999999</v>
      </c>
      <c r="AS73">
        <v>31.897383000000001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2956.9730859999995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660.03319999999997</v>
      </c>
      <c r="L74">
        <v>530.37819999999999</v>
      </c>
      <c r="M74">
        <v>92</v>
      </c>
      <c r="N74">
        <v>118.125</v>
      </c>
      <c r="O74">
        <v>123.66562500000001</v>
      </c>
      <c r="P74">
        <v>120.75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34.799309999999998</v>
      </c>
      <c r="X74">
        <v>98.34375</v>
      </c>
      <c r="Y74">
        <v>0</v>
      </c>
      <c r="Z74">
        <v>1.1000000000000001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49.395499999999998</v>
      </c>
      <c r="AF74">
        <v>19.72</v>
      </c>
      <c r="AG74">
        <v>15.1656</v>
      </c>
      <c r="AH74">
        <v>151.52000000000001</v>
      </c>
      <c r="AI74">
        <v>14.6395</v>
      </c>
      <c r="AJ74">
        <v>0</v>
      </c>
      <c r="AK74">
        <v>51.267600000000002</v>
      </c>
      <c r="AL74">
        <v>79.364599999999996</v>
      </c>
      <c r="AM74">
        <v>10.557359999999999</v>
      </c>
      <c r="AN74">
        <v>0.66954999999999998</v>
      </c>
      <c r="AO74">
        <v>8.2319999999999993</v>
      </c>
      <c r="AP74">
        <v>7.5579000000000001</v>
      </c>
      <c r="AQ74">
        <v>25.515000000000001</v>
      </c>
      <c r="AR74">
        <v>50.231999999999999</v>
      </c>
      <c r="AS74">
        <v>31.897383000000001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2946.4780859999992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643.03319999999997</v>
      </c>
      <c r="L75">
        <v>574.65499999999997</v>
      </c>
      <c r="M75">
        <v>92</v>
      </c>
      <c r="N75">
        <v>118.125</v>
      </c>
      <c r="O75">
        <v>123.66562500000001</v>
      </c>
      <c r="P75">
        <v>120.75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34.799309999999998</v>
      </c>
      <c r="X75">
        <v>98.34375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19.72</v>
      </c>
      <c r="AG75">
        <v>15.1656</v>
      </c>
      <c r="AH75">
        <v>152.27760000000001</v>
      </c>
      <c r="AI75">
        <v>2.5459999999999998</v>
      </c>
      <c r="AJ75">
        <v>0</v>
      </c>
      <c r="AK75">
        <v>51.267600000000002</v>
      </c>
      <c r="AL75">
        <v>79.364599999999996</v>
      </c>
      <c r="AM75">
        <v>10.557359999999999</v>
      </c>
      <c r="AN75">
        <v>0.66954999999999998</v>
      </c>
      <c r="AO75">
        <v>8.2319999999999993</v>
      </c>
      <c r="AP75">
        <v>7.5579000000000001</v>
      </c>
      <c r="AQ75">
        <v>25.515000000000001</v>
      </c>
      <c r="AR75">
        <v>50.231999999999999</v>
      </c>
      <c r="AS75">
        <v>31.897383000000001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2962.4600419999992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643.44209999999998</v>
      </c>
      <c r="L76">
        <v>653.15</v>
      </c>
      <c r="M76">
        <v>92</v>
      </c>
      <c r="N76">
        <v>118.125</v>
      </c>
      <c r="O76">
        <v>123.66562500000001</v>
      </c>
      <c r="P76">
        <v>120.75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34.799309999999998</v>
      </c>
      <c r="X76">
        <v>98.34375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19.72</v>
      </c>
      <c r="AG76">
        <v>15.1656</v>
      </c>
      <c r="AH76">
        <v>152.27760000000001</v>
      </c>
      <c r="AI76">
        <v>2.5459999999999998</v>
      </c>
      <c r="AJ76">
        <v>0</v>
      </c>
      <c r="AK76">
        <v>51.267600000000002</v>
      </c>
      <c r="AL76">
        <v>79.364599999999996</v>
      </c>
      <c r="AM76">
        <v>10.557359999999999</v>
      </c>
      <c r="AN76">
        <v>0.66954999999999998</v>
      </c>
      <c r="AO76">
        <v>8.2319999999999993</v>
      </c>
      <c r="AP76">
        <v>7.5579000000000001</v>
      </c>
      <c r="AQ76">
        <v>25.515000000000001</v>
      </c>
      <c r="AR76">
        <v>50.231999999999999</v>
      </c>
      <c r="AS76">
        <v>31.897383000000001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3041.3639419999986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636.03319999999997</v>
      </c>
      <c r="L77">
        <v>624.65499999999997</v>
      </c>
      <c r="M77">
        <v>92</v>
      </c>
      <c r="N77">
        <v>118.125</v>
      </c>
      <c r="O77">
        <v>123.66562500000001</v>
      </c>
      <c r="P77">
        <v>120.75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34.799309999999998</v>
      </c>
      <c r="X77">
        <v>98.34375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19.72</v>
      </c>
      <c r="AG77">
        <v>15.1656</v>
      </c>
      <c r="AH77">
        <v>152.27760000000001</v>
      </c>
      <c r="AI77">
        <v>2.5459999999999998</v>
      </c>
      <c r="AJ77">
        <v>0</v>
      </c>
      <c r="AK77">
        <v>51.267600000000002</v>
      </c>
      <c r="AL77">
        <v>79.364599999999996</v>
      </c>
      <c r="AM77">
        <v>10.557359999999999</v>
      </c>
      <c r="AN77">
        <v>0.66954999999999998</v>
      </c>
      <c r="AO77">
        <v>8.2319999999999993</v>
      </c>
      <c r="AP77">
        <v>7.5579000000000001</v>
      </c>
      <c r="AQ77">
        <v>25.515000000000001</v>
      </c>
      <c r="AR77">
        <v>50.231999999999999</v>
      </c>
      <c r="AS77">
        <v>31.897383000000001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3010.9138419999995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610.03319999999997</v>
      </c>
      <c r="L78">
        <v>624.65499999999997</v>
      </c>
      <c r="M78">
        <v>92</v>
      </c>
      <c r="N78">
        <v>118.125</v>
      </c>
      <c r="O78">
        <v>123.66562500000001</v>
      </c>
      <c r="P78">
        <v>120.75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34.799309999999998</v>
      </c>
      <c r="X78">
        <v>98.34375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19.72</v>
      </c>
      <c r="AG78">
        <v>15.1656</v>
      </c>
      <c r="AH78">
        <v>152.27760000000001</v>
      </c>
      <c r="AI78">
        <v>2.5459999999999998</v>
      </c>
      <c r="AJ78">
        <v>0</v>
      </c>
      <c r="AK78">
        <v>51.267600000000002</v>
      </c>
      <c r="AL78">
        <v>79.364599999999996</v>
      </c>
      <c r="AM78">
        <v>10.557359999999999</v>
      </c>
      <c r="AN78">
        <v>0.66954999999999998</v>
      </c>
      <c r="AO78">
        <v>8.2319999999999993</v>
      </c>
      <c r="AP78">
        <v>7.5579000000000001</v>
      </c>
      <c r="AQ78">
        <v>25.515000000000001</v>
      </c>
      <c r="AR78">
        <v>50.231999999999999</v>
      </c>
      <c r="AS78">
        <v>31.897383000000001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3000.5825419999992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624.03319999999997</v>
      </c>
      <c r="L79">
        <v>624.65499999999997</v>
      </c>
      <c r="M79">
        <v>92</v>
      </c>
      <c r="N79">
        <v>118.125</v>
      </c>
      <c r="O79">
        <v>123.66562500000001</v>
      </c>
      <c r="P79">
        <v>120.75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34.799309999999998</v>
      </c>
      <c r="X79">
        <v>98.34375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26.622</v>
      </c>
      <c r="AG79">
        <v>15.1656</v>
      </c>
      <c r="AH79">
        <v>152.27760000000001</v>
      </c>
      <c r="AI79">
        <v>7.6379999999999999</v>
      </c>
      <c r="AJ79">
        <v>0</v>
      </c>
      <c r="AK79">
        <v>51.267600000000002</v>
      </c>
      <c r="AL79">
        <v>79.364599999999996</v>
      </c>
      <c r="AM79">
        <v>15.836040000000001</v>
      </c>
      <c r="AN79">
        <v>0.66954999999999998</v>
      </c>
      <c r="AO79">
        <v>8.2319999999999993</v>
      </c>
      <c r="AP79">
        <v>7.5579000000000001</v>
      </c>
      <c r="AQ79">
        <v>26.46</v>
      </c>
      <c r="AR79">
        <v>50.231999999999999</v>
      </c>
      <c r="AS79">
        <v>31.897383000000001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3048.468922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652.03319999999997</v>
      </c>
      <c r="L80">
        <v>624.65499999999997</v>
      </c>
      <c r="M80">
        <v>92</v>
      </c>
      <c r="N80">
        <v>118.125</v>
      </c>
      <c r="O80">
        <v>123.66562500000001</v>
      </c>
      <c r="P80">
        <v>120.75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34.799309999999998</v>
      </c>
      <c r="X80">
        <v>98.34375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26.622</v>
      </c>
      <c r="AG80">
        <v>15.1656</v>
      </c>
      <c r="AH80">
        <v>152.27760000000001</v>
      </c>
      <c r="AI80">
        <v>49.646999999999998</v>
      </c>
      <c r="AJ80">
        <v>0</v>
      </c>
      <c r="AK80">
        <v>51.267600000000002</v>
      </c>
      <c r="AL80">
        <v>79.364599999999996</v>
      </c>
      <c r="AM80">
        <v>15.836040000000001</v>
      </c>
      <c r="AN80">
        <v>0.66954999999999998</v>
      </c>
      <c r="AO80">
        <v>8.2319999999999993</v>
      </c>
      <c r="AP80">
        <v>7.5579000000000001</v>
      </c>
      <c r="AQ80">
        <v>26.46</v>
      </c>
      <c r="AR80">
        <v>50.231999999999999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3118.477922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677.37109999999996</v>
      </c>
      <c r="L81">
        <v>624.65499999999997</v>
      </c>
      <c r="M81">
        <v>92</v>
      </c>
      <c r="N81">
        <v>118.125</v>
      </c>
      <c r="O81">
        <v>123.66562500000001</v>
      </c>
      <c r="P81">
        <v>120.75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34.799309999999998</v>
      </c>
      <c r="X81">
        <v>98.34375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26.622</v>
      </c>
      <c r="AG81">
        <v>15.1656</v>
      </c>
      <c r="AH81">
        <v>152.27760000000001</v>
      </c>
      <c r="AI81">
        <v>49.646999999999998</v>
      </c>
      <c r="AJ81">
        <v>0</v>
      </c>
      <c r="AK81">
        <v>51.267600000000002</v>
      </c>
      <c r="AL81">
        <v>79.364599999999996</v>
      </c>
      <c r="AM81">
        <v>15.836040000000001</v>
      </c>
      <c r="AN81">
        <v>0.66954999999999998</v>
      </c>
      <c r="AO81">
        <v>8.2319999999999993</v>
      </c>
      <c r="AP81">
        <v>7.5579000000000001</v>
      </c>
      <c r="AQ81">
        <v>26.46</v>
      </c>
      <c r="AR81">
        <v>50.231999999999999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3143.8158219999996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677.37109999999996</v>
      </c>
      <c r="L82">
        <v>624.65499999999997</v>
      </c>
      <c r="M82">
        <v>92</v>
      </c>
      <c r="N82">
        <v>118.125</v>
      </c>
      <c r="O82">
        <v>123.66562500000001</v>
      </c>
      <c r="P82">
        <v>120.75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34.799309999999998</v>
      </c>
      <c r="X82">
        <v>98.34375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26.622</v>
      </c>
      <c r="AG82">
        <v>15.1656</v>
      </c>
      <c r="AH82">
        <v>152.27760000000001</v>
      </c>
      <c r="AI82">
        <v>49.646999999999998</v>
      </c>
      <c r="AJ82">
        <v>0</v>
      </c>
      <c r="AK82">
        <v>51.267600000000002</v>
      </c>
      <c r="AL82">
        <v>79.364599999999996</v>
      </c>
      <c r="AM82">
        <v>15.836040000000001</v>
      </c>
      <c r="AN82">
        <v>0.66954999999999998</v>
      </c>
      <c r="AO82">
        <v>8.2319999999999993</v>
      </c>
      <c r="AP82">
        <v>7.5579000000000001</v>
      </c>
      <c r="AQ82">
        <v>26.46</v>
      </c>
      <c r="AR82">
        <v>50.231999999999999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3143.8158219999996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677.37109999999996</v>
      </c>
      <c r="L83">
        <v>624.65499999999997</v>
      </c>
      <c r="M83">
        <v>92</v>
      </c>
      <c r="N83">
        <v>118.125</v>
      </c>
      <c r="O83">
        <v>123.66562500000001</v>
      </c>
      <c r="P83">
        <v>124.5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34.799309999999998</v>
      </c>
      <c r="X83">
        <v>98.34375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26.622</v>
      </c>
      <c r="AG83">
        <v>15.1656</v>
      </c>
      <c r="AH83">
        <v>152.27760000000001</v>
      </c>
      <c r="AI83">
        <v>49.646999999999998</v>
      </c>
      <c r="AJ83">
        <v>0</v>
      </c>
      <c r="AK83">
        <v>51.267600000000002</v>
      </c>
      <c r="AL83">
        <v>79.364599999999996</v>
      </c>
      <c r="AM83">
        <v>15.836040000000001</v>
      </c>
      <c r="AN83">
        <v>0.66954999999999998</v>
      </c>
      <c r="AO83">
        <v>8.2319999999999993</v>
      </c>
      <c r="AP83">
        <v>7.5579000000000001</v>
      </c>
      <c r="AQ83">
        <v>26.46</v>
      </c>
      <c r="AR83">
        <v>50.231999999999999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3147.5658219999996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677.37109999999996</v>
      </c>
      <c r="L84">
        <v>624.65499999999997</v>
      </c>
      <c r="M84">
        <v>92</v>
      </c>
      <c r="N84">
        <v>118.125</v>
      </c>
      <c r="O84">
        <v>123.66562500000001</v>
      </c>
      <c r="P84">
        <v>124.5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34.799309999999998</v>
      </c>
      <c r="X84">
        <v>98.34375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26.622</v>
      </c>
      <c r="AG84">
        <v>15.1656</v>
      </c>
      <c r="AH84">
        <v>152.27760000000001</v>
      </c>
      <c r="AI84">
        <v>49.646999999999998</v>
      </c>
      <c r="AJ84">
        <v>0</v>
      </c>
      <c r="AK84">
        <v>51.267600000000002</v>
      </c>
      <c r="AL84">
        <v>79.364599999999996</v>
      </c>
      <c r="AM84">
        <v>15.836040000000001</v>
      </c>
      <c r="AN84">
        <v>0.66954999999999998</v>
      </c>
      <c r="AO84">
        <v>8.2319999999999993</v>
      </c>
      <c r="AP84">
        <v>7.5579000000000001</v>
      </c>
      <c r="AQ84">
        <v>26.46</v>
      </c>
      <c r="AR84">
        <v>50.231999999999999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3147.5658219999996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677.37109999999996</v>
      </c>
      <c r="L85">
        <v>624.65499999999997</v>
      </c>
      <c r="M85">
        <v>92</v>
      </c>
      <c r="N85">
        <v>118.125</v>
      </c>
      <c r="O85">
        <v>123.66562500000001</v>
      </c>
      <c r="P85">
        <v>124.5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98.34375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26.622</v>
      </c>
      <c r="AG85">
        <v>15.1656</v>
      </c>
      <c r="AH85">
        <v>152.27760000000001</v>
      </c>
      <c r="AI85">
        <v>49.646999999999998</v>
      </c>
      <c r="AJ85">
        <v>0</v>
      </c>
      <c r="AK85">
        <v>51.267600000000002</v>
      </c>
      <c r="AL85">
        <v>79.364599999999996</v>
      </c>
      <c r="AM85">
        <v>15.836040000000001</v>
      </c>
      <c r="AN85">
        <v>0.66954999999999998</v>
      </c>
      <c r="AO85">
        <v>8.2319999999999993</v>
      </c>
      <c r="AP85">
        <v>3.5868000000000002</v>
      </c>
      <c r="AQ85">
        <v>26.46</v>
      </c>
      <c r="AR85">
        <v>50.231999999999999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3143.5947219999998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677.37109999999996</v>
      </c>
      <c r="L86">
        <v>624.65499999999997</v>
      </c>
      <c r="M86">
        <v>92</v>
      </c>
      <c r="N86">
        <v>118.125</v>
      </c>
      <c r="O86">
        <v>123.66562500000001</v>
      </c>
      <c r="P86">
        <v>124.5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98.34375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26.622</v>
      </c>
      <c r="AG86">
        <v>15.1656</v>
      </c>
      <c r="AH86">
        <v>152.27760000000001</v>
      </c>
      <c r="AI86">
        <v>7.6379999999999999</v>
      </c>
      <c r="AJ86">
        <v>0</v>
      </c>
      <c r="AK86">
        <v>51.267600000000002</v>
      </c>
      <c r="AL86">
        <v>79.364599999999996</v>
      </c>
      <c r="AM86">
        <v>15.836040000000001</v>
      </c>
      <c r="AN86">
        <v>0.66954999999999998</v>
      </c>
      <c r="AO86">
        <v>8.2319999999999993</v>
      </c>
      <c r="AP86">
        <v>3.5868000000000002</v>
      </c>
      <c r="AQ86">
        <v>26.46</v>
      </c>
      <c r="AR86">
        <v>50.231999999999999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3101.5857219999998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677.37109999999996</v>
      </c>
      <c r="L87">
        <v>624.65499999999997</v>
      </c>
      <c r="M87">
        <v>92</v>
      </c>
      <c r="N87">
        <v>118.125</v>
      </c>
      <c r="O87">
        <v>123.66562500000001</v>
      </c>
      <c r="P87">
        <v>124.5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98.34375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17.748000000000001</v>
      </c>
      <c r="AG87">
        <v>15.1656</v>
      </c>
      <c r="AH87">
        <v>152.27760000000001</v>
      </c>
      <c r="AI87">
        <v>2.5459999999999998</v>
      </c>
      <c r="AJ87">
        <v>0</v>
      </c>
      <c r="AK87">
        <v>51.267600000000002</v>
      </c>
      <c r="AL87">
        <v>79.364599999999996</v>
      </c>
      <c r="AM87">
        <v>10.557359999999999</v>
      </c>
      <c r="AN87">
        <v>0.66954999999999998</v>
      </c>
      <c r="AO87">
        <v>8.2319999999999993</v>
      </c>
      <c r="AP87">
        <v>3.5868000000000002</v>
      </c>
      <c r="AQ87">
        <v>25.515000000000001</v>
      </c>
      <c r="AR87">
        <v>50.231999999999999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3068.2884419999996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677.37109999999996</v>
      </c>
      <c r="L88">
        <v>624.65499999999997</v>
      </c>
      <c r="M88">
        <v>92</v>
      </c>
      <c r="N88">
        <v>118.125</v>
      </c>
      <c r="O88">
        <v>123.66562500000001</v>
      </c>
      <c r="P88">
        <v>124.5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98.34375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17.748000000000001</v>
      </c>
      <c r="AG88">
        <v>15.1656</v>
      </c>
      <c r="AH88">
        <v>152.27760000000001</v>
      </c>
      <c r="AI88">
        <v>2.5459999999999998</v>
      </c>
      <c r="AJ88">
        <v>0</v>
      </c>
      <c r="AK88">
        <v>51.267600000000002</v>
      </c>
      <c r="AL88">
        <v>79.364599999999996</v>
      </c>
      <c r="AM88">
        <v>10.557359999999999</v>
      </c>
      <c r="AN88">
        <v>0.66954999999999998</v>
      </c>
      <c r="AO88">
        <v>8.2319999999999993</v>
      </c>
      <c r="AP88">
        <v>3.5868000000000002</v>
      </c>
      <c r="AQ88">
        <v>25.515000000000001</v>
      </c>
      <c r="AR88">
        <v>50.231999999999999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3068.2884419999996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677.37109999999996</v>
      </c>
      <c r="L89">
        <v>624.65499999999997</v>
      </c>
      <c r="M89">
        <v>92</v>
      </c>
      <c r="N89">
        <v>118.125</v>
      </c>
      <c r="O89">
        <v>123.66562500000001</v>
      </c>
      <c r="P89">
        <v>124.5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98.34375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17.748000000000001</v>
      </c>
      <c r="AG89">
        <v>15.1656</v>
      </c>
      <c r="AH89">
        <v>152.27760000000001</v>
      </c>
      <c r="AI89">
        <v>2.5459999999999998</v>
      </c>
      <c r="AJ89">
        <v>0</v>
      </c>
      <c r="AK89">
        <v>51.267600000000002</v>
      </c>
      <c r="AL89">
        <v>79.364599999999996</v>
      </c>
      <c r="AM89">
        <v>10.557359999999999</v>
      </c>
      <c r="AN89">
        <v>0.66954999999999998</v>
      </c>
      <c r="AO89">
        <v>8.2319999999999993</v>
      </c>
      <c r="AP89">
        <v>3.5868000000000002</v>
      </c>
      <c r="AQ89">
        <v>25.515000000000001</v>
      </c>
      <c r="AR89">
        <v>50.231999999999999</v>
      </c>
      <c r="AS89">
        <v>31.897383000000001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3068.2884419999996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677.37109999999996</v>
      </c>
      <c r="L90">
        <v>624.65499999999997</v>
      </c>
      <c r="M90">
        <v>92</v>
      </c>
      <c r="N90">
        <v>118.125</v>
      </c>
      <c r="O90">
        <v>123.66562500000001</v>
      </c>
      <c r="P90">
        <v>124.5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98.34375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17.748000000000001</v>
      </c>
      <c r="AG90">
        <v>15.1656</v>
      </c>
      <c r="AH90">
        <v>152.27760000000001</v>
      </c>
      <c r="AI90">
        <v>2.5459999999999998</v>
      </c>
      <c r="AJ90">
        <v>0</v>
      </c>
      <c r="AK90">
        <v>51.267600000000002</v>
      </c>
      <c r="AL90">
        <v>79.364599999999996</v>
      </c>
      <c r="AM90">
        <v>10.557359999999999</v>
      </c>
      <c r="AN90">
        <v>0.66954999999999998</v>
      </c>
      <c r="AO90">
        <v>8.2319999999999993</v>
      </c>
      <c r="AP90">
        <v>3.5868000000000002</v>
      </c>
      <c r="AQ90">
        <v>25.515000000000001</v>
      </c>
      <c r="AR90">
        <v>50.231999999999999</v>
      </c>
      <c r="AS90">
        <v>31.897383000000001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3068.2884419999996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677.37109999999996</v>
      </c>
      <c r="L91">
        <v>624.65499999999997</v>
      </c>
      <c r="M91">
        <v>92</v>
      </c>
      <c r="N91">
        <v>118.125</v>
      </c>
      <c r="O91">
        <v>123.66562500000001</v>
      </c>
      <c r="P91">
        <v>124.5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98.34375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26.622</v>
      </c>
      <c r="AG91">
        <v>15.1656</v>
      </c>
      <c r="AH91">
        <v>152.27760000000001</v>
      </c>
      <c r="AI91">
        <v>14.003</v>
      </c>
      <c r="AJ91">
        <v>0</v>
      </c>
      <c r="AK91">
        <v>51.267600000000002</v>
      </c>
      <c r="AL91">
        <v>79.364599999999996</v>
      </c>
      <c r="AM91">
        <v>15.836040000000001</v>
      </c>
      <c r="AN91">
        <v>0.66954999999999998</v>
      </c>
      <c r="AO91">
        <v>7.9379999999999997</v>
      </c>
      <c r="AP91">
        <v>3.5868000000000002</v>
      </c>
      <c r="AQ91">
        <v>26.46</v>
      </c>
      <c r="AR91">
        <v>50.231999999999999</v>
      </c>
      <c r="AS91">
        <v>31.897383000000001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3107.6567220000002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677.37109999999996</v>
      </c>
      <c r="L92">
        <v>624.65499999999997</v>
      </c>
      <c r="M92">
        <v>92</v>
      </c>
      <c r="N92">
        <v>118.125</v>
      </c>
      <c r="O92">
        <v>123.66562500000001</v>
      </c>
      <c r="P92">
        <v>124.5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98.34375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26.622</v>
      </c>
      <c r="AG92">
        <v>15.1656</v>
      </c>
      <c r="AH92">
        <v>152.27760000000001</v>
      </c>
      <c r="AI92">
        <v>14.003</v>
      </c>
      <c r="AJ92">
        <v>0</v>
      </c>
      <c r="AK92">
        <v>51.267600000000002</v>
      </c>
      <c r="AL92">
        <v>79.364599999999996</v>
      </c>
      <c r="AM92">
        <v>15.836040000000001</v>
      </c>
      <c r="AN92">
        <v>0.66954999999999998</v>
      </c>
      <c r="AO92">
        <v>7.9379999999999997</v>
      </c>
      <c r="AP92">
        <v>3.5868000000000002</v>
      </c>
      <c r="AQ92">
        <v>26.46</v>
      </c>
      <c r="AR92">
        <v>50.231999999999999</v>
      </c>
      <c r="AS92">
        <v>31.897383000000001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3107.6567220000002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677.37109999999996</v>
      </c>
      <c r="L93">
        <v>624.65499999999997</v>
      </c>
      <c r="M93">
        <v>92</v>
      </c>
      <c r="N93">
        <v>118.125</v>
      </c>
      <c r="O93">
        <v>123.66562500000001</v>
      </c>
      <c r="P93">
        <v>124.5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98.34375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26.622</v>
      </c>
      <c r="AG93">
        <v>15.1656</v>
      </c>
      <c r="AH93">
        <v>152.27760000000001</v>
      </c>
      <c r="AI93">
        <v>14.003</v>
      </c>
      <c r="AJ93">
        <v>0</v>
      </c>
      <c r="AK93">
        <v>51.267600000000002</v>
      </c>
      <c r="AL93">
        <v>79.364599999999996</v>
      </c>
      <c r="AM93">
        <v>15.836040000000001</v>
      </c>
      <c r="AN93">
        <v>0.66954999999999998</v>
      </c>
      <c r="AO93">
        <v>7.9379999999999997</v>
      </c>
      <c r="AP93">
        <v>3.5868000000000002</v>
      </c>
      <c r="AQ93">
        <v>26.46</v>
      </c>
      <c r="AR93">
        <v>50.231999999999999</v>
      </c>
      <c r="AS93">
        <v>31.897383000000001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3107.6567220000002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677.37109999999996</v>
      </c>
      <c r="L94">
        <v>624.65499999999997</v>
      </c>
      <c r="M94">
        <v>92</v>
      </c>
      <c r="N94">
        <v>118.125</v>
      </c>
      <c r="O94">
        <v>123.66562500000001</v>
      </c>
      <c r="P94">
        <v>124.5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98.34375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26.622</v>
      </c>
      <c r="AG94">
        <v>15.1656</v>
      </c>
      <c r="AH94">
        <v>152.27760000000001</v>
      </c>
      <c r="AI94">
        <v>14.003</v>
      </c>
      <c r="AJ94">
        <v>0</v>
      </c>
      <c r="AK94">
        <v>51.267600000000002</v>
      </c>
      <c r="AL94">
        <v>79.364599999999996</v>
      </c>
      <c r="AM94">
        <v>15.836040000000001</v>
      </c>
      <c r="AN94">
        <v>0.66954999999999998</v>
      </c>
      <c r="AO94">
        <v>7.9379999999999997</v>
      </c>
      <c r="AP94">
        <v>3.5868000000000002</v>
      </c>
      <c r="AQ94">
        <v>26.46</v>
      </c>
      <c r="AR94">
        <v>50.231999999999999</v>
      </c>
      <c r="AS94">
        <v>31.897383000000001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3107.6567220000002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677.37109999999996</v>
      </c>
      <c r="L95">
        <v>624.65499999999997</v>
      </c>
      <c r="M95">
        <v>92</v>
      </c>
      <c r="N95">
        <v>118.125</v>
      </c>
      <c r="O95">
        <v>123.66562500000001</v>
      </c>
      <c r="P95">
        <v>124.5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98.34375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36.459600000000002</v>
      </c>
      <c r="AE95">
        <v>49.436556000000003</v>
      </c>
      <c r="AF95">
        <v>8.8740000000000006</v>
      </c>
      <c r="AG95">
        <v>15.1656</v>
      </c>
      <c r="AH95">
        <v>152.27760000000001</v>
      </c>
      <c r="AI95">
        <v>15.276</v>
      </c>
      <c r="AJ95">
        <v>0</v>
      </c>
      <c r="AK95">
        <v>51.267600000000002</v>
      </c>
      <c r="AL95">
        <v>79.364599999999996</v>
      </c>
      <c r="AM95">
        <v>10.557359999999999</v>
      </c>
      <c r="AN95">
        <v>0.66954999999999998</v>
      </c>
      <c r="AO95">
        <v>8.1143999999999998</v>
      </c>
      <c r="AP95">
        <v>4.3554000000000004</v>
      </c>
      <c r="AQ95">
        <v>25.515000000000001</v>
      </c>
      <c r="AR95">
        <v>50.231999999999999</v>
      </c>
      <c r="AS95">
        <v>31.897383000000001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3079.3492419999989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677.37109999999996</v>
      </c>
      <c r="L96">
        <v>624.65499999999997</v>
      </c>
      <c r="M96">
        <v>92</v>
      </c>
      <c r="N96">
        <v>118.125</v>
      </c>
      <c r="O96">
        <v>123.66562500000001</v>
      </c>
      <c r="P96">
        <v>124.5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98.34375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36.459600000000002</v>
      </c>
      <c r="AE96">
        <v>49.436556000000003</v>
      </c>
      <c r="AF96">
        <v>8.8740000000000006</v>
      </c>
      <c r="AG96">
        <v>15.1656</v>
      </c>
      <c r="AH96">
        <v>152.27760000000001</v>
      </c>
      <c r="AI96">
        <v>15.276</v>
      </c>
      <c r="AJ96">
        <v>0</v>
      </c>
      <c r="AK96">
        <v>51.267600000000002</v>
      </c>
      <c r="AL96">
        <v>79.364599999999996</v>
      </c>
      <c r="AM96">
        <v>10.557359999999999</v>
      </c>
      <c r="AN96">
        <v>0.66954999999999998</v>
      </c>
      <c r="AO96">
        <v>8.1143999999999998</v>
      </c>
      <c r="AP96">
        <v>4.3554000000000004</v>
      </c>
      <c r="AQ96">
        <v>25.515000000000001</v>
      </c>
      <c r="AR96">
        <v>50.231999999999999</v>
      </c>
      <c r="AS96">
        <v>31.897383000000001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3079.3492419999989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677.37109999999996</v>
      </c>
      <c r="L97">
        <v>624.65499999999997</v>
      </c>
      <c r="M97">
        <v>92</v>
      </c>
      <c r="N97">
        <v>118.125</v>
      </c>
      <c r="O97">
        <v>123.66562500000001</v>
      </c>
      <c r="P97">
        <v>124.5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98.34375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36.459600000000002</v>
      </c>
      <c r="AE97">
        <v>49.436556000000003</v>
      </c>
      <c r="AF97">
        <v>8.8740000000000006</v>
      </c>
      <c r="AG97">
        <v>15.1656</v>
      </c>
      <c r="AH97">
        <v>152.27760000000001</v>
      </c>
      <c r="AI97">
        <v>15.276</v>
      </c>
      <c r="AJ97">
        <v>0</v>
      </c>
      <c r="AK97">
        <v>51.267600000000002</v>
      </c>
      <c r="AL97">
        <v>79.364599999999996</v>
      </c>
      <c r="AM97">
        <v>10.557359999999999</v>
      </c>
      <c r="AN97">
        <v>0.66954999999999998</v>
      </c>
      <c r="AO97">
        <v>8.1143999999999998</v>
      </c>
      <c r="AP97">
        <v>4.3554000000000004</v>
      </c>
      <c r="AQ97">
        <v>25.515000000000001</v>
      </c>
      <c r="AR97">
        <v>50.231999999999999</v>
      </c>
      <c r="AS97">
        <v>31.897383000000001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3079.3492419999989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677.37109999999996</v>
      </c>
      <c r="L98">
        <v>624.65499999999997</v>
      </c>
      <c r="M98">
        <v>92</v>
      </c>
      <c r="N98">
        <v>118.125</v>
      </c>
      <c r="O98">
        <v>123.66562500000001</v>
      </c>
      <c r="P98">
        <v>124.5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98.34375</v>
      </c>
      <c r="Y98">
        <v>0</v>
      </c>
      <c r="Z98">
        <v>13.1076</v>
      </c>
      <c r="AA98">
        <v>28.045000000000002</v>
      </c>
      <c r="AB98">
        <v>39.510120000000001</v>
      </c>
      <c r="AC98">
        <v>29.062808</v>
      </c>
      <c r="AD98">
        <v>36.459600000000002</v>
      </c>
      <c r="AE98">
        <v>44.520099999999999</v>
      </c>
      <c r="AF98">
        <v>8.8740000000000006</v>
      </c>
      <c r="AG98">
        <v>15.1656</v>
      </c>
      <c r="AH98">
        <v>152.27760000000001</v>
      </c>
      <c r="AI98">
        <v>15.276</v>
      </c>
      <c r="AJ98">
        <v>0</v>
      </c>
      <c r="AK98">
        <v>51.267600000000002</v>
      </c>
      <c r="AL98">
        <v>79.364599999999996</v>
      </c>
      <c r="AM98">
        <v>10.557359999999999</v>
      </c>
      <c r="AN98">
        <v>0.66954999999999998</v>
      </c>
      <c r="AO98">
        <v>8.1143999999999998</v>
      </c>
      <c r="AP98">
        <v>4.3554000000000004</v>
      </c>
      <c r="AQ98">
        <v>25.515000000000001</v>
      </c>
      <c r="AR98">
        <v>50.231999999999999</v>
      </c>
      <c r="AS98">
        <v>31.897383000000001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3060.3297059999991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8.5000000000000006E-2</v>
      </c>
      <c r="K99">
        <f t="shared" si="2"/>
        <v>14.178682152249978</v>
      </c>
      <c r="L99">
        <f t="shared" si="2"/>
        <v>12.423132899999986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2.7467812500000002</v>
      </c>
      <c r="Q99">
        <f t="shared" si="2"/>
        <v>0.24573764999999967</v>
      </c>
      <c r="R99">
        <f t="shared" si="2"/>
        <v>0.93084060750000097</v>
      </c>
      <c r="S99">
        <f t="shared" si="2"/>
        <v>0.58299361175000086</v>
      </c>
      <c r="T99">
        <f t="shared" si="2"/>
        <v>0</v>
      </c>
      <c r="U99">
        <f t="shared" si="2"/>
        <v>10.050479999999991</v>
      </c>
      <c r="V99">
        <f t="shared" si="2"/>
        <v>0.30987910475000002</v>
      </c>
      <c r="W99">
        <f t="shared" si="2"/>
        <v>0.76753271749999985</v>
      </c>
      <c r="X99">
        <f t="shared" si="2"/>
        <v>2.8326648599999991</v>
      </c>
      <c r="Y99">
        <f t="shared" si="2"/>
        <v>0</v>
      </c>
      <c r="Z99">
        <f t="shared" si="2"/>
        <v>0.24580655000000015</v>
      </c>
      <c r="AA99">
        <f t="shared" si="2"/>
        <v>0.64623579999999947</v>
      </c>
      <c r="AB99">
        <f t="shared" si="2"/>
        <v>0.94824287999999868</v>
      </c>
      <c r="AC99">
        <f t="shared" si="2"/>
        <v>0.69750739200000011</v>
      </c>
      <c r="AD99">
        <f t="shared" si="2"/>
        <v>0.53777909999999984</v>
      </c>
      <c r="AE99">
        <f t="shared" si="2"/>
        <v>1.1694070290000003</v>
      </c>
      <c r="AF99">
        <f t="shared" si="2"/>
        <v>0.35594600000000048</v>
      </c>
      <c r="AG99">
        <f t="shared" si="2"/>
        <v>0.36397440000000059</v>
      </c>
      <c r="AH99">
        <f t="shared" si="2"/>
        <v>3.4088211999999993</v>
      </c>
      <c r="AI99">
        <f t="shared" si="2"/>
        <v>0.23836925000000009</v>
      </c>
      <c r="AJ99">
        <f t="shared" si="2"/>
        <v>0</v>
      </c>
      <c r="AK99">
        <f t="shared" si="2"/>
        <v>1.2304224000000012</v>
      </c>
      <c r="AL99">
        <f t="shared" si="2"/>
        <v>1.8632669999999985</v>
      </c>
      <c r="AM99">
        <f t="shared" si="2"/>
        <v>0.15968007000000012</v>
      </c>
      <c r="AN99">
        <f t="shared" si="2"/>
        <v>1.6069200000000013E-2</v>
      </c>
      <c r="AO99">
        <f t="shared" si="2"/>
        <v>0.2048004000000001</v>
      </c>
      <c r="AP99">
        <f t="shared" si="2"/>
        <v>0.15272722500000033</v>
      </c>
      <c r="AQ99">
        <f t="shared" si="2"/>
        <v>0.40950000000000031</v>
      </c>
      <c r="AR99">
        <f t="shared" si="2"/>
        <v>1.2155039999999997</v>
      </c>
      <c r="AS99">
        <f t="shared" si="2"/>
        <v>0.76912080299999996</v>
      </c>
      <c r="AT99">
        <f t="shared" si="2"/>
        <v>0.23713800700000023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6.1959350000000059E-2</v>
      </c>
      <c r="AY99">
        <f t="shared" si="2"/>
        <v>0</v>
      </c>
      <c r="AZ99">
        <f t="shared" si="2"/>
        <v>0</v>
      </c>
      <c r="BA99">
        <f t="shared" si="1"/>
        <v>68.096977909749953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4" t="s">
        <v>142</v>
      </c>
    </row>
    <row r="2" spans="1:53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2" t="s">
        <v>43</v>
      </c>
      <c r="AT2" s="202" t="s">
        <v>367</v>
      </c>
      <c r="AU2" s="169"/>
      <c r="AV2" s="202" t="s">
        <v>374</v>
      </c>
      <c r="AW2" s="202" t="s">
        <v>375</v>
      </c>
      <c r="AX2" s="202" t="s">
        <v>376</v>
      </c>
      <c r="AY2" s="169"/>
      <c r="AZ2" s="169"/>
      <c r="BA2" s="214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9.67</v>
      </c>
      <c r="K3">
        <v>664.116218</v>
      </c>
      <c r="L3">
        <v>631.59604999999999</v>
      </c>
      <c r="M3">
        <v>88.963999999999999</v>
      </c>
      <c r="N3">
        <v>114.22687500000001</v>
      </c>
      <c r="O3">
        <v>119.584659</v>
      </c>
      <c r="P3">
        <v>85.216875000000002</v>
      </c>
      <c r="Q3">
        <v>10.54997</v>
      </c>
      <c r="R3">
        <v>40.991227000000002</v>
      </c>
      <c r="S3">
        <v>25.519227000000001</v>
      </c>
      <c r="T3">
        <v>0</v>
      </c>
      <c r="U3">
        <v>404.95058999999998</v>
      </c>
      <c r="V3">
        <v>13.77975</v>
      </c>
      <c r="W3">
        <v>33.650933000000002</v>
      </c>
      <c r="X3">
        <v>142.64760799999999</v>
      </c>
      <c r="Y3">
        <v>0</v>
      </c>
      <c r="Z3">
        <v>12.7644</v>
      </c>
      <c r="AA3">
        <v>27.119515</v>
      </c>
      <c r="AB3">
        <v>38.206285999999999</v>
      </c>
      <c r="AC3">
        <v>28.103735</v>
      </c>
      <c r="AD3">
        <v>26.442325</v>
      </c>
      <c r="AE3">
        <v>47.805149999999998</v>
      </c>
      <c r="AF3">
        <v>17.162316000000001</v>
      </c>
      <c r="AG3">
        <v>14.665134999999999</v>
      </c>
      <c r="AH3">
        <v>135.71400199999999</v>
      </c>
      <c r="AI3">
        <v>12.925406000000001</v>
      </c>
      <c r="AJ3">
        <v>0</v>
      </c>
      <c r="AK3">
        <v>49.575769000000001</v>
      </c>
      <c r="AL3">
        <v>77.532126000000005</v>
      </c>
      <c r="AM3">
        <v>5.1044840000000002</v>
      </c>
      <c r="AN3">
        <v>0.647455</v>
      </c>
      <c r="AO3">
        <v>7.6476160000000002</v>
      </c>
      <c r="AP3">
        <v>4.2116720000000001</v>
      </c>
      <c r="AQ3">
        <v>16.814195999999999</v>
      </c>
      <c r="AR3">
        <v>48.574344000000004</v>
      </c>
      <c r="AS3">
        <v>31.999887000000001</v>
      </c>
      <c r="AT3">
        <v>9.5616959999999995</v>
      </c>
      <c r="AU3">
        <v>0</v>
      </c>
      <c r="AV3">
        <v>0</v>
      </c>
      <c r="AW3">
        <v>0</v>
      </c>
      <c r="AX3">
        <v>8.3297380000000008</v>
      </c>
      <c r="AY3">
        <v>0</v>
      </c>
      <c r="AZ3">
        <v>0</v>
      </c>
      <c r="BA3">
        <f>SUM(B3:AZ3)</f>
        <v>3006.3712350000005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9.67</v>
      </c>
      <c r="K4">
        <v>664.116218</v>
      </c>
      <c r="L4">
        <v>631.59604999999999</v>
      </c>
      <c r="M4">
        <v>88.963999999999999</v>
      </c>
      <c r="N4">
        <v>114.22687500000001</v>
      </c>
      <c r="O4">
        <v>119.584659</v>
      </c>
      <c r="P4">
        <v>85.216875000000002</v>
      </c>
      <c r="Q4">
        <v>10.54997</v>
      </c>
      <c r="R4">
        <v>40.991227000000002</v>
      </c>
      <c r="S4">
        <v>25.519227000000001</v>
      </c>
      <c r="T4">
        <v>0</v>
      </c>
      <c r="U4">
        <v>404.95058999999998</v>
      </c>
      <c r="V4">
        <v>13.77975</v>
      </c>
      <c r="W4">
        <v>33.650933000000002</v>
      </c>
      <c r="X4">
        <v>142.64760799999999</v>
      </c>
      <c r="Y4">
        <v>0</v>
      </c>
      <c r="Z4">
        <v>12.7644</v>
      </c>
      <c r="AA4">
        <v>27.119515</v>
      </c>
      <c r="AB4">
        <v>38.206285999999999</v>
      </c>
      <c r="AC4">
        <v>28.103735</v>
      </c>
      <c r="AD4">
        <v>26.442325</v>
      </c>
      <c r="AE4">
        <v>47.805149999999998</v>
      </c>
      <c r="AF4">
        <v>17.162316000000001</v>
      </c>
      <c r="AG4">
        <v>14.665134999999999</v>
      </c>
      <c r="AH4">
        <v>135.71400199999999</v>
      </c>
      <c r="AI4">
        <v>12.925406000000001</v>
      </c>
      <c r="AJ4">
        <v>0</v>
      </c>
      <c r="AK4">
        <v>49.575769000000001</v>
      </c>
      <c r="AL4">
        <v>77.532126000000005</v>
      </c>
      <c r="AM4">
        <v>5.1044840000000002</v>
      </c>
      <c r="AN4">
        <v>0.647455</v>
      </c>
      <c r="AO4">
        <v>7.6476160000000002</v>
      </c>
      <c r="AP4">
        <v>4.2116720000000001</v>
      </c>
      <c r="AQ4">
        <v>16.814195999999999</v>
      </c>
      <c r="AR4">
        <v>48.574344000000004</v>
      </c>
      <c r="AS4">
        <v>31.999887000000001</v>
      </c>
      <c r="AT4">
        <v>9.5616959999999995</v>
      </c>
      <c r="AU4">
        <v>0</v>
      </c>
      <c r="AV4">
        <v>0</v>
      </c>
      <c r="AW4">
        <v>0</v>
      </c>
      <c r="AX4">
        <v>8.3297380000000008</v>
      </c>
      <c r="AY4">
        <v>0</v>
      </c>
      <c r="AZ4">
        <v>0</v>
      </c>
      <c r="BA4">
        <f t="shared" ref="BA4:BA67" si="0">SUM(B4:AZ4)</f>
        <v>3006.3712350000005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9.67</v>
      </c>
      <c r="K5">
        <v>664.116218</v>
      </c>
      <c r="L5">
        <v>631.59604999999999</v>
      </c>
      <c r="M5">
        <v>88.963999999999999</v>
      </c>
      <c r="N5">
        <v>114.22687500000001</v>
      </c>
      <c r="O5">
        <v>119.584659</v>
      </c>
      <c r="P5">
        <v>85.216875000000002</v>
      </c>
      <c r="Q5">
        <v>10.54997</v>
      </c>
      <c r="R5">
        <v>40.991227000000002</v>
      </c>
      <c r="S5">
        <v>25.519227000000001</v>
      </c>
      <c r="T5">
        <v>0</v>
      </c>
      <c r="U5">
        <v>404.95058999999998</v>
      </c>
      <c r="V5">
        <v>13.77975</v>
      </c>
      <c r="W5">
        <v>33.650933000000002</v>
      </c>
      <c r="X5">
        <v>142.64760799999999</v>
      </c>
      <c r="Y5">
        <v>0</v>
      </c>
      <c r="Z5">
        <v>12.7644</v>
      </c>
      <c r="AA5">
        <v>27.119515</v>
      </c>
      <c r="AB5">
        <v>38.206285999999999</v>
      </c>
      <c r="AC5">
        <v>28.103735</v>
      </c>
      <c r="AD5">
        <v>26.442325</v>
      </c>
      <c r="AE5">
        <v>47.805149999999998</v>
      </c>
      <c r="AF5">
        <v>17.162316000000001</v>
      </c>
      <c r="AG5">
        <v>14.665134999999999</v>
      </c>
      <c r="AH5">
        <v>135.71400199999999</v>
      </c>
      <c r="AI5">
        <v>0</v>
      </c>
      <c r="AJ5">
        <v>0</v>
      </c>
      <c r="AK5">
        <v>49.575769000000001</v>
      </c>
      <c r="AL5">
        <v>77.532126000000005</v>
      </c>
      <c r="AM5">
        <v>5.1044840000000002</v>
      </c>
      <c r="AN5">
        <v>0.647455</v>
      </c>
      <c r="AO5">
        <v>7.6476160000000002</v>
      </c>
      <c r="AP5">
        <v>4.2116720000000001</v>
      </c>
      <c r="AQ5">
        <v>16.814195999999999</v>
      </c>
      <c r="AR5">
        <v>48.574344000000004</v>
      </c>
      <c r="AS5">
        <v>31.999887000000001</v>
      </c>
      <c r="AT5">
        <v>9.5616959999999995</v>
      </c>
      <c r="AU5">
        <v>0</v>
      </c>
      <c r="AV5">
        <v>0</v>
      </c>
      <c r="AW5">
        <v>0</v>
      </c>
      <c r="AX5">
        <v>8.3297380000000008</v>
      </c>
      <c r="AY5">
        <v>0</v>
      </c>
      <c r="AZ5">
        <v>0</v>
      </c>
      <c r="BA5">
        <f t="shared" si="0"/>
        <v>2993.4458290000007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9.67</v>
      </c>
      <c r="K6">
        <v>664.116218</v>
      </c>
      <c r="L6">
        <v>631.59604999999999</v>
      </c>
      <c r="M6">
        <v>88.963999999999999</v>
      </c>
      <c r="N6">
        <v>114.22687500000001</v>
      </c>
      <c r="O6">
        <v>119.584659</v>
      </c>
      <c r="P6">
        <v>85.216875000000002</v>
      </c>
      <c r="Q6">
        <v>10.54997</v>
      </c>
      <c r="R6">
        <v>40.991227000000002</v>
      </c>
      <c r="S6">
        <v>25.519227000000001</v>
      </c>
      <c r="T6">
        <v>0</v>
      </c>
      <c r="U6">
        <v>404.95058999999998</v>
      </c>
      <c r="V6">
        <v>13.77975</v>
      </c>
      <c r="W6">
        <v>33.650933000000002</v>
      </c>
      <c r="X6">
        <v>142.64760799999999</v>
      </c>
      <c r="Y6">
        <v>0</v>
      </c>
      <c r="Z6">
        <v>12.7644</v>
      </c>
      <c r="AA6">
        <v>27.119515</v>
      </c>
      <c r="AB6">
        <v>38.206285999999999</v>
      </c>
      <c r="AC6">
        <v>28.103735</v>
      </c>
      <c r="AD6">
        <v>26.442325</v>
      </c>
      <c r="AE6">
        <v>47.805149999999998</v>
      </c>
      <c r="AF6">
        <v>17.162316000000001</v>
      </c>
      <c r="AG6">
        <v>14.665134999999999</v>
      </c>
      <c r="AH6">
        <v>119.04737</v>
      </c>
      <c r="AI6">
        <v>0</v>
      </c>
      <c r="AJ6">
        <v>0</v>
      </c>
      <c r="AK6">
        <v>49.575769000000001</v>
      </c>
      <c r="AL6">
        <v>77.532126000000005</v>
      </c>
      <c r="AM6">
        <v>5.1044840000000002</v>
      </c>
      <c r="AN6">
        <v>0.647455</v>
      </c>
      <c r="AO6">
        <v>7.6476160000000002</v>
      </c>
      <c r="AP6">
        <v>4.2116720000000001</v>
      </c>
      <c r="AQ6">
        <v>16.814195999999999</v>
      </c>
      <c r="AR6">
        <v>48.574344000000004</v>
      </c>
      <c r="AS6">
        <v>31.999887000000001</v>
      </c>
      <c r="AT6">
        <v>9.5616959999999995</v>
      </c>
      <c r="AU6">
        <v>0</v>
      </c>
      <c r="AV6">
        <v>0</v>
      </c>
      <c r="AW6">
        <v>0</v>
      </c>
      <c r="AX6">
        <v>8.3297380000000008</v>
      </c>
      <c r="AY6">
        <v>0</v>
      </c>
      <c r="AZ6">
        <v>0</v>
      </c>
      <c r="BA6">
        <f t="shared" si="0"/>
        <v>2976.7791970000003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9.67</v>
      </c>
      <c r="K7">
        <v>664.116218</v>
      </c>
      <c r="L7">
        <v>631.59604999999999</v>
      </c>
      <c r="M7">
        <v>88.963999999999999</v>
      </c>
      <c r="N7">
        <v>114.22687500000001</v>
      </c>
      <c r="O7">
        <v>119.584659</v>
      </c>
      <c r="P7">
        <v>85.216875000000002</v>
      </c>
      <c r="Q7">
        <v>10.54997</v>
      </c>
      <c r="R7">
        <v>40.991227000000002</v>
      </c>
      <c r="S7">
        <v>25.519227000000001</v>
      </c>
      <c r="T7">
        <v>0</v>
      </c>
      <c r="U7">
        <v>404.95058999999998</v>
      </c>
      <c r="V7">
        <v>13.77975</v>
      </c>
      <c r="W7">
        <v>33.650933000000002</v>
      </c>
      <c r="X7">
        <v>142.64760799999999</v>
      </c>
      <c r="Y7">
        <v>0</v>
      </c>
      <c r="Z7">
        <v>12.7644</v>
      </c>
      <c r="AA7">
        <v>27.119515</v>
      </c>
      <c r="AB7">
        <v>38.206285999999999</v>
      </c>
      <c r="AC7">
        <v>28.103735</v>
      </c>
      <c r="AD7">
        <v>17.628216999999999</v>
      </c>
      <c r="AE7">
        <v>47.805149999999998</v>
      </c>
      <c r="AF7">
        <v>17.162316000000001</v>
      </c>
      <c r="AG7">
        <v>14.665134999999999</v>
      </c>
      <c r="AH7">
        <v>119.04737</v>
      </c>
      <c r="AI7">
        <v>0</v>
      </c>
      <c r="AJ7">
        <v>0</v>
      </c>
      <c r="AK7">
        <v>49.575769000000001</v>
      </c>
      <c r="AL7">
        <v>77.532126000000005</v>
      </c>
      <c r="AM7">
        <v>5.1044840000000002</v>
      </c>
      <c r="AN7">
        <v>0.647455</v>
      </c>
      <c r="AO7">
        <v>6.7947220000000002</v>
      </c>
      <c r="AP7">
        <v>8.5472160000000006</v>
      </c>
      <c r="AQ7">
        <v>16.814195999999999</v>
      </c>
      <c r="AR7">
        <v>48.574344000000004</v>
      </c>
      <c r="AS7">
        <v>30.844768999999999</v>
      </c>
      <c r="AT7">
        <v>9.5616959999999995</v>
      </c>
      <c r="AU7">
        <v>0</v>
      </c>
      <c r="AV7">
        <v>0</v>
      </c>
      <c r="AW7">
        <v>0</v>
      </c>
      <c r="AX7">
        <v>8.3297380000000008</v>
      </c>
      <c r="AY7">
        <v>0</v>
      </c>
      <c r="AZ7">
        <v>0</v>
      </c>
      <c r="BA7">
        <f t="shared" si="0"/>
        <v>2970.2926210000005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9.67</v>
      </c>
      <c r="K8">
        <v>664.116218</v>
      </c>
      <c r="L8">
        <v>589.41860399999996</v>
      </c>
      <c r="M8">
        <v>88.963999999999999</v>
      </c>
      <c r="N8">
        <v>114.22687500000001</v>
      </c>
      <c r="O8">
        <v>119.584659</v>
      </c>
      <c r="P8">
        <v>85.216875000000002</v>
      </c>
      <c r="Q8">
        <v>10.54997</v>
      </c>
      <c r="R8">
        <v>40.991227000000002</v>
      </c>
      <c r="S8">
        <v>25.519227000000001</v>
      </c>
      <c r="T8">
        <v>0</v>
      </c>
      <c r="U8">
        <v>404.95058999999998</v>
      </c>
      <c r="V8">
        <v>13.77975</v>
      </c>
      <c r="W8">
        <v>33.650933000000002</v>
      </c>
      <c r="X8">
        <v>142.64760799999999</v>
      </c>
      <c r="Y8">
        <v>0</v>
      </c>
      <c r="Z8">
        <v>12.7644</v>
      </c>
      <c r="AA8">
        <v>27.119515</v>
      </c>
      <c r="AB8">
        <v>38.206285999999999</v>
      </c>
      <c r="AC8">
        <v>28.103735</v>
      </c>
      <c r="AD8">
        <v>17.628216999999999</v>
      </c>
      <c r="AE8">
        <v>47.805149999999998</v>
      </c>
      <c r="AF8">
        <v>17.162316000000001</v>
      </c>
      <c r="AG8">
        <v>14.665134999999999</v>
      </c>
      <c r="AH8">
        <v>119.04737</v>
      </c>
      <c r="AI8">
        <v>0</v>
      </c>
      <c r="AJ8">
        <v>0</v>
      </c>
      <c r="AK8">
        <v>49.575769000000001</v>
      </c>
      <c r="AL8">
        <v>77.532126000000005</v>
      </c>
      <c r="AM8">
        <v>5.1044840000000002</v>
      </c>
      <c r="AN8">
        <v>0.647455</v>
      </c>
      <c r="AO8">
        <v>6.7947220000000002</v>
      </c>
      <c r="AP8">
        <v>8.5472160000000006</v>
      </c>
      <c r="AQ8">
        <v>16.814195999999999</v>
      </c>
      <c r="AR8">
        <v>48.574344000000004</v>
      </c>
      <c r="AS8">
        <v>30.844768999999999</v>
      </c>
      <c r="AT8">
        <v>9.5616959999999995</v>
      </c>
      <c r="AU8">
        <v>0</v>
      </c>
      <c r="AV8">
        <v>0</v>
      </c>
      <c r="AW8">
        <v>0</v>
      </c>
      <c r="AX8">
        <v>8.3297380000000008</v>
      </c>
      <c r="AY8">
        <v>0</v>
      </c>
      <c r="AZ8">
        <v>0</v>
      </c>
      <c r="BA8">
        <f t="shared" si="0"/>
        <v>2928.1151750000008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9.67</v>
      </c>
      <c r="K9">
        <v>664.116218</v>
      </c>
      <c r="L9">
        <v>589.41860399999996</v>
      </c>
      <c r="M9">
        <v>88.963999999999999</v>
      </c>
      <c r="N9">
        <v>114.22687500000001</v>
      </c>
      <c r="O9">
        <v>119.584659</v>
      </c>
      <c r="P9">
        <v>85.216875000000002</v>
      </c>
      <c r="Q9">
        <v>10.54997</v>
      </c>
      <c r="R9">
        <v>40.991227000000002</v>
      </c>
      <c r="S9">
        <v>25.519227000000001</v>
      </c>
      <c r="T9">
        <v>0</v>
      </c>
      <c r="U9">
        <v>404.95058999999998</v>
      </c>
      <c r="V9">
        <v>13.77975</v>
      </c>
      <c r="W9">
        <v>33.650933000000002</v>
      </c>
      <c r="X9">
        <v>142.64760799999999</v>
      </c>
      <c r="Y9">
        <v>0</v>
      </c>
      <c r="Z9">
        <v>12.7644</v>
      </c>
      <c r="AA9">
        <v>27.119515</v>
      </c>
      <c r="AB9">
        <v>38.206285999999999</v>
      </c>
      <c r="AC9">
        <v>28.103735</v>
      </c>
      <c r="AD9">
        <v>17.628216999999999</v>
      </c>
      <c r="AE9">
        <v>47.805149999999998</v>
      </c>
      <c r="AF9">
        <v>17.162316000000001</v>
      </c>
      <c r="AG9">
        <v>14.665134999999999</v>
      </c>
      <c r="AH9">
        <v>119.04737</v>
      </c>
      <c r="AI9">
        <v>0</v>
      </c>
      <c r="AJ9">
        <v>0</v>
      </c>
      <c r="AK9">
        <v>49.575769000000001</v>
      </c>
      <c r="AL9">
        <v>77.532126000000005</v>
      </c>
      <c r="AM9">
        <v>5.1044840000000002</v>
      </c>
      <c r="AN9">
        <v>0.647455</v>
      </c>
      <c r="AO9">
        <v>6.7094329999999998</v>
      </c>
      <c r="AP9">
        <v>8.5472160000000006</v>
      </c>
      <c r="AQ9">
        <v>16.814195999999999</v>
      </c>
      <c r="AR9">
        <v>48.574344000000004</v>
      </c>
      <c r="AS9">
        <v>30.844768999999999</v>
      </c>
      <c r="AT9">
        <v>9.5616959999999995</v>
      </c>
      <c r="AU9">
        <v>0</v>
      </c>
      <c r="AV9">
        <v>0</v>
      </c>
      <c r="AW9">
        <v>0</v>
      </c>
      <c r="AX9">
        <v>8.3297380000000008</v>
      </c>
      <c r="AY9">
        <v>0</v>
      </c>
      <c r="AZ9">
        <v>0</v>
      </c>
      <c r="BA9">
        <f t="shared" si="0"/>
        <v>2928.0298860000007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9.67</v>
      </c>
      <c r="K10">
        <v>664.116218</v>
      </c>
      <c r="L10">
        <v>589.41860399999996</v>
      </c>
      <c r="M10">
        <v>88.963999999999999</v>
      </c>
      <c r="N10">
        <v>114.22687500000001</v>
      </c>
      <c r="O10">
        <v>119.584659</v>
      </c>
      <c r="P10">
        <v>85.216875000000002</v>
      </c>
      <c r="Q10">
        <v>10.54997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13.77975</v>
      </c>
      <c r="W10">
        <v>33.650933000000002</v>
      </c>
      <c r="X10">
        <v>142.64760799999999</v>
      </c>
      <c r="Y10">
        <v>0</v>
      </c>
      <c r="Z10">
        <v>12.7644</v>
      </c>
      <c r="AA10">
        <v>27.119515</v>
      </c>
      <c r="AB10">
        <v>38.206285999999999</v>
      </c>
      <c r="AC10">
        <v>28.103735</v>
      </c>
      <c r="AD10">
        <v>8.8141079999999992</v>
      </c>
      <c r="AE10">
        <v>47.805149999999998</v>
      </c>
      <c r="AF10">
        <v>17.162316000000001</v>
      </c>
      <c r="AG10">
        <v>14.665134999999999</v>
      </c>
      <c r="AH10">
        <v>119.04737</v>
      </c>
      <c r="AI10">
        <v>0</v>
      </c>
      <c r="AJ10">
        <v>0</v>
      </c>
      <c r="AK10">
        <v>49.575769000000001</v>
      </c>
      <c r="AL10">
        <v>77.532126000000005</v>
      </c>
      <c r="AM10">
        <v>5.1044840000000002</v>
      </c>
      <c r="AN10">
        <v>0.647455</v>
      </c>
      <c r="AO10">
        <v>6.7094329999999998</v>
      </c>
      <c r="AP10">
        <v>4.2116720000000001</v>
      </c>
      <c r="AQ10">
        <v>16.814195999999999</v>
      </c>
      <c r="AR10">
        <v>48.574344000000004</v>
      </c>
      <c r="AS10">
        <v>30.844768999999999</v>
      </c>
      <c r="AT10">
        <v>9.5616959999999995</v>
      </c>
      <c r="AU10">
        <v>0</v>
      </c>
      <c r="AV10">
        <v>0</v>
      </c>
      <c r="AW10">
        <v>0</v>
      </c>
      <c r="AX10">
        <v>8.3297380000000008</v>
      </c>
      <c r="AY10">
        <v>0</v>
      </c>
      <c r="AZ10">
        <v>0</v>
      </c>
      <c r="BA10">
        <f t="shared" si="0"/>
        <v>2914.8802330000008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9.67</v>
      </c>
      <c r="K11">
        <v>664.116218</v>
      </c>
      <c r="L11">
        <v>631.59604999999999</v>
      </c>
      <c r="M11">
        <v>88.963999999999999</v>
      </c>
      <c r="N11">
        <v>114.22687500000001</v>
      </c>
      <c r="O11">
        <v>119.584659</v>
      </c>
      <c r="P11">
        <v>85.216875000000002</v>
      </c>
      <c r="Q11">
        <v>10.54997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13.77975</v>
      </c>
      <c r="W11">
        <v>33.650933000000002</v>
      </c>
      <c r="X11">
        <v>142.64760799999999</v>
      </c>
      <c r="Y11">
        <v>0</v>
      </c>
      <c r="Z11">
        <v>12.7644</v>
      </c>
      <c r="AA11">
        <v>13.521561</v>
      </c>
      <c r="AB11">
        <v>38.206285999999999</v>
      </c>
      <c r="AC11">
        <v>28.103735</v>
      </c>
      <c r="AD11">
        <v>8.8141079999999992</v>
      </c>
      <c r="AE11">
        <v>47.805149999999998</v>
      </c>
      <c r="AF11">
        <v>17.162316000000001</v>
      </c>
      <c r="AG11">
        <v>14.665134999999999</v>
      </c>
      <c r="AH11">
        <v>119.04737</v>
      </c>
      <c r="AI11">
        <v>0</v>
      </c>
      <c r="AJ11">
        <v>0</v>
      </c>
      <c r="AK11">
        <v>49.575769000000001</v>
      </c>
      <c r="AL11">
        <v>77.532126000000005</v>
      </c>
      <c r="AM11">
        <v>5.1044840000000002</v>
      </c>
      <c r="AN11">
        <v>0.647455</v>
      </c>
      <c r="AO11">
        <v>6.7094329999999998</v>
      </c>
      <c r="AP11">
        <v>4.2116720000000001</v>
      </c>
      <c r="AQ11">
        <v>16.814195999999999</v>
      </c>
      <c r="AR11">
        <v>48.574344000000004</v>
      </c>
      <c r="AS11">
        <v>30.844768999999999</v>
      </c>
      <c r="AT11">
        <v>9.5616959999999995</v>
      </c>
      <c r="AU11">
        <v>0</v>
      </c>
      <c r="AV11">
        <v>0</v>
      </c>
      <c r="AW11">
        <v>0</v>
      </c>
      <c r="AX11">
        <v>8.3297380000000008</v>
      </c>
      <c r="AY11">
        <v>0</v>
      </c>
      <c r="AZ11">
        <v>0</v>
      </c>
      <c r="BA11">
        <f t="shared" si="0"/>
        <v>2943.4597250000006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9.67</v>
      </c>
      <c r="K12">
        <v>664.116218</v>
      </c>
      <c r="L12">
        <v>631.59604999999999</v>
      </c>
      <c r="M12">
        <v>88.963999999999999</v>
      </c>
      <c r="N12">
        <v>114.22687500000001</v>
      </c>
      <c r="O12">
        <v>119.584659</v>
      </c>
      <c r="P12">
        <v>85.216875000000002</v>
      </c>
      <c r="Q12">
        <v>10.54997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13.77975</v>
      </c>
      <c r="W12">
        <v>33.650933000000002</v>
      </c>
      <c r="X12">
        <v>142.64760799999999</v>
      </c>
      <c r="Y12">
        <v>0</v>
      </c>
      <c r="Z12">
        <v>12.7644</v>
      </c>
      <c r="AA12">
        <v>13.521561</v>
      </c>
      <c r="AB12">
        <v>38.206285999999999</v>
      </c>
      <c r="AC12">
        <v>28.103735</v>
      </c>
      <c r="AD12">
        <v>8.8141079999999992</v>
      </c>
      <c r="AE12">
        <v>47.805149999999998</v>
      </c>
      <c r="AF12">
        <v>17.162316000000001</v>
      </c>
      <c r="AG12">
        <v>14.665134999999999</v>
      </c>
      <c r="AH12">
        <v>119.04737</v>
      </c>
      <c r="AI12">
        <v>0</v>
      </c>
      <c r="AJ12">
        <v>0</v>
      </c>
      <c r="AK12">
        <v>49.575769000000001</v>
      </c>
      <c r="AL12">
        <v>77.532126000000005</v>
      </c>
      <c r="AM12">
        <v>5.1044840000000002</v>
      </c>
      <c r="AN12">
        <v>0.647455</v>
      </c>
      <c r="AO12">
        <v>6.7094329999999998</v>
      </c>
      <c r="AP12">
        <v>4.2116720000000001</v>
      </c>
      <c r="AQ12">
        <v>16.814195999999999</v>
      </c>
      <c r="AR12">
        <v>48.574344000000004</v>
      </c>
      <c r="AS12">
        <v>30.844768999999999</v>
      </c>
      <c r="AT12">
        <v>9.5616959999999995</v>
      </c>
      <c r="AU12">
        <v>0</v>
      </c>
      <c r="AV12">
        <v>0</v>
      </c>
      <c r="AW12">
        <v>0</v>
      </c>
      <c r="AX12">
        <v>8.3297380000000008</v>
      </c>
      <c r="AY12">
        <v>0</v>
      </c>
      <c r="AZ12">
        <v>0</v>
      </c>
      <c r="BA12">
        <f t="shared" si="0"/>
        <v>2943.4597250000006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9.67</v>
      </c>
      <c r="K13">
        <v>659.24915599999997</v>
      </c>
      <c r="L13">
        <v>631.59604999999999</v>
      </c>
      <c r="M13">
        <v>88.963999999999999</v>
      </c>
      <c r="N13">
        <v>114.22687500000001</v>
      </c>
      <c r="O13">
        <v>119.584659</v>
      </c>
      <c r="P13">
        <v>85.216875000000002</v>
      </c>
      <c r="Q13">
        <v>10.54997</v>
      </c>
      <c r="R13">
        <v>40.991227000000002</v>
      </c>
      <c r="S13">
        <v>25.519227000000001</v>
      </c>
      <c r="T13">
        <v>0</v>
      </c>
      <c r="U13">
        <v>404.95058999999998</v>
      </c>
      <c r="V13">
        <v>13.77975</v>
      </c>
      <c r="W13">
        <v>33.650933000000002</v>
      </c>
      <c r="X13">
        <v>142.64760799999999</v>
      </c>
      <c r="Y13">
        <v>0</v>
      </c>
      <c r="Z13">
        <v>12.7644</v>
      </c>
      <c r="AA13">
        <v>13.521561</v>
      </c>
      <c r="AB13">
        <v>38.206285999999999</v>
      </c>
      <c r="AC13">
        <v>28.103735</v>
      </c>
      <c r="AD13">
        <v>8.8141079999999992</v>
      </c>
      <c r="AE13">
        <v>47.805149999999998</v>
      </c>
      <c r="AF13">
        <v>17.162316000000001</v>
      </c>
      <c r="AG13">
        <v>14.665134999999999</v>
      </c>
      <c r="AH13">
        <v>119.04737</v>
      </c>
      <c r="AI13">
        <v>0</v>
      </c>
      <c r="AJ13">
        <v>0</v>
      </c>
      <c r="AK13">
        <v>49.575769000000001</v>
      </c>
      <c r="AL13">
        <v>77.532126000000005</v>
      </c>
      <c r="AM13">
        <v>5.1044840000000002</v>
      </c>
      <c r="AN13">
        <v>0.647455</v>
      </c>
      <c r="AO13">
        <v>6.7094329999999998</v>
      </c>
      <c r="AP13">
        <v>4.2116720000000001</v>
      </c>
      <c r="AQ13">
        <v>8.1634139999999995</v>
      </c>
      <c r="AR13">
        <v>48.574344000000004</v>
      </c>
      <c r="AS13">
        <v>30.844768999999999</v>
      </c>
      <c r="AT13">
        <v>9.5616959999999995</v>
      </c>
      <c r="AU13">
        <v>0</v>
      </c>
      <c r="AV13">
        <v>0</v>
      </c>
      <c r="AW13">
        <v>0</v>
      </c>
      <c r="AX13">
        <v>8.3297380000000008</v>
      </c>
      <c r="AY13">
        <v>0</v>
      </c>
      <c r="AZ13">
        <v>0</v>
      </c>
      <c r="BA13">
        <f t="shared" si="0"/>
        <v>2929.9418810000006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9.67</v>
      </c>
      <c r="K14">
        <v>659.24915599999997</v>
      </c>
      <c r="L14">
        <v>631.59604999999999</v>
      </c>
      <c r="M14">
        <v>88.963999999999999</v>
      </c>
      <c r="N14">
        <v>114.22687500000001</v>
      </c>
      <c r="O14">
        <v>119.584659</v>
      </c>
      <c r="P14">
        <v>85.216875000000002</v>
      </c>
      <c r="Q14">
        <v>10.54997</v>
      </c>
      <c r="R14">
        <v>40.991227000000002</v>
      </c>
      <c r="S14">
        <v>25.519227000000001</v>
      </c>
      <c r="T14">
        <v>0</v>
      </c>
      <c r="U14">
        <v>404.95058999999998</v>
      </c>
      <c r="V14">
        <v>13.77975</v>
      </c>
      <c r="W14">
        <v>33.650933000000002</v>
      </c>
      <c r="X14">
        <v>142.64760799999999</v>
      </c>
      <c r="Y14">
        <v>0</v>
      </c>
      <c r="Z14">
        <v>12.7644</v>
      </c>
      <c r="AA14">
        <v>13.521561</v>
      </c>
      <c r="AB14">
        <v>38.206285999999999</v>
      </c>
      <c r="AC14">
        <v>28.103735</v>
      </c>
      <c r="AD14">
        <v>8.8141079999999992</v>
      </c>
      <c r="AE14">
        <v>47.805149999999998</v>
      </c>
      <c r="AF14">
        <v>17.162316000000001</v>
      </c>
      <c r="AG14">
        <v>14.665134999999999</v>
      </c>
      <c r="AH14">
        <v>119.04737</v>
      </c>
      <c r="AI14">
        <v>0</v>
      </c>
      <c r="AJ14">
        <v>0</v>
      </c>
      <c r="AK14">
        <v>49.575769000000001</v>
      </c>
      <c r="AL14">
        <v>77.532126000000005</v>
      </c>
      <c r="AM14">
        <v>5.1044840000000002</v>
      </c>
      <c r="AN14">
        <v>0.647455</v>
      </c>
      <c r="AO14">
        <v>6.7094329999999998</v>
      </c>
      <c r="AP14">
        <v>4.2116720000000001</v>
      </c>
      <c r="AQ14">
        <v>0</v>
      </c>
      <c r="AR14">
        <v>48.574344000000004</v>
      </c>
      <c r="AS14">
        <v>30.844768999999999</v>
      </c>
      <c r="AT14">
        <v>9.5616959999999995</v>
      </c>
      <c r="AU14">
        <v>0</v>
      </c>
      <c r="AV14">
        <v>0</v>
      </c>
      <c r="AW14">
        <v>0</v>
      </c>
      <c r="AX14">
        <v>8.3297380000000008</v>
      </c>
      <c r="AY14">
        <v>0</v>
      </c>
      <c r="AZ14">
        <v>0</v>
      </c>
      <c r="BA14">
        <f t="shared" si="0"/>
        <v>2921.7784670000005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9.67</v>
      </c>
      <c r="K15">
        <v>651.117749</v>
      </c>
      <c r="L15">
        <v>630.03260399999999</v>
      </c>
      <c r="M15">
        <v>88.963999999999999</v>
      </c>
      <c r="N15">
        <v>114.22687500000001</v>
      </c>
      <c r="O15">
        <v>119.584659</v>
      </c>
      <c r="P15">
        <v>85.216875000000002</v>
      </c>
      <c r="Q15">
        <v>10.54997</v>
      </c>
      <c r="R15">
        <v>40.991227000000002</v>
      </c>
      <c r="S15">
        <v>25.519227000000001</v>
      </c>
      <c r="T15">
        <v>0</v>
      </c>
      <c r="U15">
        <v>404.95058999999998</v>
      </c>
      <c r="V15">
        <v>13.77975</v>
      </c>
      <c r="W15">
        <v>33.650933000000002</v>
      </c>
      <c r="X15">
        <v>142.64760799999999</v>
      </c>
      <c r="Y15">
        <v>0</v>
      </c>
      <c r="Z15">
        <v>12.7644</v>
      </c>
      <c r="AA15">
        <v>13.521561</v>
      </c>
      <c r="AB15">
        <v>38.206285999999999</v>
      </c>
      <c r="AC15">
        <v>28.103735</v>
      </c>
      <c r="AD15">
        <v>8.8141079999999992</v>
      </c>
      <c r="AE15">
        <v>47.805149999999998</v>
      </c>
      <c r="AF15">
        <v>17.162316000000001</v>
      </c>
      <c r="AG15">
        <v>14.665134999999999</v>
      </c>
      <c r="AH15">
        <v>119.04737</v>
      </c>
      <c r="AI15">
        <v>0</v>
      </c>
      <c r="AJ15">
        <v>0</v>
      </c>
      <c r="AK15">
        <v>49.575769000000001</v>
      </c>
      <c r="AL15">
        <v>69.666548000000006</v>
      </c>
      <c r="AM15">
        <v>5.1044840000000002</v>
      </c>
      <c r="AN15">
        <v>0.647455</v>
      </c>
      <c r="AO15">
        <v>6.7094329999999998</v>
      </c>
      <c r="AP15">
        <v>8.5472160000000006</v>
      </c>
      <c r="AQ15">
        <v>0</v>
      </c>
      <c r="AR15">
        <v>51.777048000000001</v>
      </c>
      <c r="AS15">
        <v>30.844768999999999</v>
      </c>
      <c r="AT15">
        <v>8.8886909999999997</v>
      </c>
      <c r="AU15">
        <v>0</v>
      </c>
      <c r="AV15">
        <v>0</v>
      </c>
      <c r="AW15">
        <v>0</v>
      </c>
      <c r="AX15">
        <v>1.3459669999999999</v>
      </c>
      <c r="AY15">
        <v>0</v>
      </c>
      <c r="AZ15">
        <v>0</v>
      </c>
      <c r="BA15">
        <f t="shared" si="0"/>
        <v>2904.0995080000007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9.67</v>
      </c>
      <c r="K16">
        <v>651.117749</v>
      </c>
      <c r="L16">
        <v>588.93993899999998</v>
      </c>
      <c r="M16">
        <v>88.963999999999999</v>
      </c>
      <c r="N16">
        <v>114.22687500000001</v>
      </c>
      <c r="O16">
        <v>119.584659</v>
      </c>
      <c r="P16">
        <v>85.216875000000002</v>
      </c>
      <c r="Q16">
        <v>10.54997</v>
      </c>
      <c r="R16">
        <v>40.991227000000002</v>
      </c>
      <c r="S16">
        <v>25.519227000000001</v>
      </c>
      <c r="T16">
        <v>0</v>
      </c>
      <c r="U16">
        <v>404.95058999999998</v>
      </c>
      <c r="V16">
        <v>13.77975</v>
      </c>
      <c r="W16">
        <v>33.650933000000002</v>
      </c>
      <c r="X16">
        <v>142.64760799999999</v>
      </c>
      <c r="Y16">
        <v>0</v>
      </c>
      <c r="Z16">
        <v>12.7644</v>
      </c>
      <c r="AA16">
        <v>13.521561</v>
      </c>
      <c r="AB16">
        <v>38.206285999999999</v>
      </c>
      <c r="AC16">
        <v>28.103735</v>
      </c>
      <c r="AD16">
        <v>8.8141079999999992</v>
      </c>
      <c r="AE16">
        <v>47.805149999999998</v>
      </c>
      <c r="AF16">
        <v>17.162316000000001</v>
      </c>
      <c r="AG16">
        <v>14.665134999999999</v>
      </c>
      <c r="AH16">
        <v>119.04737</v>
      </c>
      <c r="AI16">
        <v>0</v>
      </c>
      <c r="AJ16">
        <v>0</v>
      </c>
      <c r="AK16">
        <v>49.575769000000001</v>
      </c>
      <c r="AL16">
        <v>69.666548000000006</v>
      </c>
      <c r="AM16">
        <v>5.1044840000000002</v>
      </c>
      <c r="AN16">
        <v>0.647455</v>
      </c>
      <c r="AO16">
        <v>6.7094329999999998</v>
      </c>
      <c r="AP16">
        <v>8.5472160000000006</v>
      </c>
      <c r="AQ16">
        <v>0</v>
      </c>
      <c r="AR16">
        <v>51.777048000000001</v>
      </c>
      <c r="AS16">
        <v>30.844768999999999</v>
      </c>
      <c r="AT16">
        <v>9.5616959999999995</v>
      </c>
      <c r="AU16">
        <v>0</v>
      </c>
      <c r="AV16">
        <v>0</v>
      </c>
      <c r="AW16">
        <v>0</v>
      </c>
      <c r="AX16">
        <v>1.3459669999999999</v>
      </c>
      <c r="AY16">
        <v>0</v>
      </c>
      <c r="AZ16">
        <v>0</v>
      </c>
      <c r="BA16">
        <f t="shared" si="0"/>
        <v>2863.6798480000007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9.67</v>
      </c>
      <c r="K17">
        <v>651.117749</v>
      </c>
      <c r="L17">
        <v>588.93993899999998</v>
      </c>
      <c r="M17">
        <v>88.963999999999999</v>
      </c>
      <c r="N17">
        <v>114.22687500000001</v>
      </c>
      <c r="O17">
        <v>119.584659</v>
      </c>
      <c r="P17">
        <v>85.216875000000002</v>
      </c>
      <c r="Q17">
        <v>10.54997</v>
      </c>
      <c r="R17">
        <v>40.991227000000002</v>
      </c>
      <c r="S17">
        <v>25.519227000000001</v>
      </c>
      <c r="T17">
        <v>0</v>
      </c>
      <c r="U17">
        <v>404.95058999999998</v>
      </c>
      <c r="V17">
        <v>13.77975</v>
      </c>
      <c r="W17">
        <v>33.650933000000002</v>
      </c>
      <c r="X17">
        <v>142.64760799999999</v>
      </c>
      <c r="Y17">
        <v>0</v>
      </c>
      <c r="Z17">
        <v>6.3822000000000001</v>
      </c>
      <c r="AA17">
        <v>13.521561</v>
      </c>
      <c r="AB17">
        <v>38.206285999999999</v>
      </c>
      <c r="AC17">
        <v>28.103735</v>
      </c>
      <c r="AD17">
        <v>8.8141079999999992</v>
      </c>
      <c r="AE17">
        <v>47.805149999999998</v>
      </c>
      <c r="AF17">
        <v>17.162316000000001</v>
      </c>
      <c r="AG17">
        <v>14.665134999999999</v>
      </c>
      <c r="AH17">
        <v>119.04737</v>
      </c>
      <c r="AI17">
        <v>0</v>
      </c>
      <c r="AJ17">
        <v>0</v>
      </c>
      <c r="AK17">
        <v>49.575769000000001</v>
      </c>
      <c r="AL17">
        <v>69.666548000000006</v>
      </c>
      <c r="AM17">
        <v>5.1044840000000002</v>
      </c>
      <c r="AN17">
        <v>0.647455</v>
      </c>
      <c r="AO17">
        <v>6.7094329999999998</v>
      </c>
      <c r="AP17">
        <v>8.5472160000000006</v>
      </c>
      <c r="AQ17">
        <v>0</v>
      </c>
      <c r="AR17">
        <v>51.777048000000001</v>
      </c>
      <c r="AS17">
        <v>30.844768999999999</v>
      </c>
      <c r="AT17">
        <v>9.5616959999999995</v>
      </c>
      <c r="AU17">
        <v>0</v>
      </c>
      <c r="AV17">
        <v>0</v>
      </c>
      <c r="AW17">
        <v>0</v>
      </c>
      <c r="AX17">
        <v>1.3459669999999999</v>
      </c>
      <c r="AY17">
        <v>0</v>
      </c>
      <c r="AZ17">
        <v>0</v>
      </c>
      <c r="BA17">
        <f t="shared" si="0"/>
        <v>2857.2976480000007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9.67</v>
      </c>
      <c r="K18">
        <v>647.24974899999995</v>
      </c>
      <c r="L18">
        <v>568.63293899999996</v>
      </c>
      <c r="M18">
        <v>88.963999999999999</v>
      </c>
      <c r="N18">
        <v>114.22687500000001</v>
      </c>
      <c r="O18">
        <v>119.584659</v>
      </c>
      <c r="P18">
        <v>85.216875000000002</v>
      </c>
      <c r="Q18">
        <v>10.54997</v>
      </c>
      <c r="R18">
        <v>40.991227000000002</v>
      </c>
      <c r="S18">
        <v>25.519227000000001</v>
      </c>
      <c r="T18">
        <v>0</v>
      </c>
      <c r="U18">
        <v>404.95058999999998</v>
      </c>
      <c r="V18">
        <v>13.77975</v>
      </c>
      <c r="W18">
        <v>33.650933000000002</v>
      </c>
      <c r="X18">
        <v>142.64760799999999</v>
      </c>
      <c r="Y18">
        <v>0</v>
      </c>
      <c r="Z18">
        <v>6.3822000000000001</v>
      </c>
      <c r="AA18">
        <v>13.521561</v>
      </c>
      <c r="AB18">
        <v>38.206285999999999</v>
      </c>
      <c r="AC18">
        <v>28.103735</v>
      </c>
      <c r="AD18">
        <v>8.8141079999999992</v>
      </c>
      <c r="AE18">
        <v>47.805149999999998</v>
      </c>
      <c r="AF18">
        <v>17.162316000000001</v>
      </c>
      <c r="AG18">
        <v>14.665134999999999</v>
      </c>
      <c r="AH18">
        <v>119.04737</v>
      </c>
      <c r="AI18">
        <v>0</v>
      </c>
      <c r="AJ18">
        <v>0</v>
      </c>
      <c r="AK18">
        <v>49.575769000000001</v>
      </c>
      <c r="AL18">
        <v>69.666548000000006</v>
      </c>
      <c r="AM18">
        <v>5.1044840000000002</v>
      </c>
      <c r="AN18">
        <v>0.647455</v>
      </c>
      <c r="AO18">
        <v>6.7094329999999998</v>
      </c>
      <c r="AP18">
        <v>8.5472160000000006</v>
      </c>
      <c r="AQ18">
        <v>0</v>
      </c>
      <c r="AR18">
        <v>51.777048000000001</v>
      </c>
      <c r="AS18">
        <v>30.844768999999999</v>
      </c>
      <c r="AT18">
        <v>9.5616959999999995</v>
      </c>
      <c r="AU18">
        <v>0</v>
      </c>
      <c r="AV18">
        <v>0</v>
      </c>
      <c r="AW18">
        <v>0</v>
      </c>
      <c r="AX18">
        <v>1.3459669999999999</v>
      </c>
      <c r="AY18">
        <v>0</v>
      </c>
      <c r="AZ18">
        <v>0</v>
      </c>
      <c r="BA18">
        <f t="shared" si="0"/>
        <v>2833.1226480000005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9.67</v>
      </c>
      <c r="K19">
        <v>643.38174900000001</v>
      </c>
      <c r="L19">
        <v>557.99593900000002</v>
      </c>
      <c r="M19">
        <v>88.963999999999999</v>
      </c>
      <c r="N19">
        <v>114.22687500000001</v>
      </c>
      <c r="O19">
        <v>119.584659</v>
      </c>
      <c r="P19">
        <v>94.282499999999999</v>
      </c>
      <c r="Q19">
        <v>10.54997</v>
      </c>
      <c r="R19">
        <v>40.991227000000002</v>
      </c>
      <c r="S19">
        <v>25.519227000000001</v>
      </c>
      <c r="T19">
        <v>0</v>
      </c>
      <c r="U19">
        <v>404.95058999999998</v>
      </c>
      <c r="V19">
        <v>13.77975</v>
      </c>
      <c r="W19">
        <v>33.650933000000002</v>
      </c>
      <c r="X19">
        <v>142.64760799999999</v>
      </c>
      <c r="Y19">
        <v>0</v>
      </c>
      <c r="Z19">
        <v>6.3375250000000003</v>
      </c>
      <c r="AA19">
        <v>13.521561</v>
      </c>
      <c r="AB19">
        <v>38.206285999999999</v>
      </c>
      <c r="AC19">
        <v>28.103735</v>
      </c>
      <c r="AD19">
        <v>8.8141079999999992</v>
      </c>
      <c r="AE19">
        <v>47.805149999999998</v>
      </c>
      <c r="AF19">
        <v>17.162316000000001</v>
      </c>
      <c r="AG19">
        <v>14.665134999999999</v>
      </c>
      <c r="AH19">
        <v>119.04737</v>
      </c>
      <c r="AI19">
        <v>0</v>
      </c>
      <c r="AJ19">
        <v>0</v>
      </c>
      <c r="AK19">
        <v>49.575769000000001</v>
      </c>
      <c r="AL19">
        <v>69.666548000000006</v>
      </c>
      <c r="AM19">
        <v>5.1044840000000002</v>
      </c>
      <c r="AN19">
        <v>0.647455</v>
      </c>
      <c r="AO19">
        <v>6.7094329999999998</v>
      </c>
      <c r="AP19">
        <v>4.2116720000000001</v>
      </c>
      <c r="AQ19">
        <v>0</v>
      </c>
      <c r="AR19">
        <v>48.574344000000004</v>
      </c>
      <c r="AS19">
        <v>30.844768999999999</v>
      </c>
      <c r="AT19">
        <v>9.5616959999999995</v>
      </c>
      <c r="AU19">
        <v>0</v>
      </c>
      <c r="AV19">
        <v>0</v>
      </c>
      <c r="AW19">
        <v>0</v>
      </c>
      <c r="AX19">
        <v>1.3459669999999999</v>
      </c>
      <c r="AY19">
        <v>0</v>
      </c>
      <c r="AZ19">
        <v>0</v>
      </c>
      <c r="BA19">
        <f t="shared" si="0"/>
        <v>2820.1003500000015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9.67</v>
      </c>
      <c r="K20">
        <v>645.71115599999996</v>
      </c>
      <c r="L20">
        <v>588.45160399999997</v>
      </c>
      <c r="M20">
        <v>88.963999999999999</v>
      </c>
      <c r="N20">
        <v>114.22687500000001</v>
      </c>
      <c r="O20">
        <v>119.584659</v>
      </c>
      <c r="P20">
        <v>96.458250000000007</v>
      </c>
      <c r="Q20">
        <v>10.54997</v>
      </c>
      <c r="R20">
        <v>40.991227000000002</v>
      </c>
      <c r="S20">
        <v>25.519227000000001</v>
      </c>
      <c r="T20">
        <v>0</v>
      </c>
      <c r="U20">
        <v>404.95058999999998</v>
      </c>
      <c r="V20">
        <v>13.77975</v>
      </c>
      <c r="W20">
        <v>33.650933000000002</v>
      </c>
      <c r="X20">
        <v>142.64760799999999</v>
      </c>
      <c r="Y20">
        <v>0</v>
      </c>
      <c r="Z20">
        <v>6.3375250000000003</v>
      </c>
      <c r="AA20">
        <v>13.521561</v>
      </c>
      <c r="AB20">
        <v>38.206285999999999</v>
      </c>
      <c r="AC20">
        <v>28.103735</v>
      </c>
      <c r="AD20">
        <v>8.8141079999999992</v>
      </c>
      <c r="AE20">
        <v>47.805149999999998</v>
      </c>
      <c r="AF20">
        <v>17.162316000000001</v>
      </c>
      <c r="AG20">
        <v>14.665134999999999</v>
      </c>
      <c r="AH20">
        <v>119.04737</v>
      </c>
      <c r="AI20">
        <v>0</v>
      </c>
      <c r="AJ20">
        <v>0</v>
      </c>
      <c r="AK20">
        <v>49.575769000000001</v>
      </c>
      <c r="AL20">
        <v>69.666548000000006</v>
      </c>
      <c r="AM20">
        <v>5.1044840000000002</v>
      </c>
      <c r="AN20">
        <v>0.647455</v>
      </c>
      <c r="AO20">
        <v>6.7094329999999998</v>
      </c>
      <c r="AP20">
        <v>4.2116720000000001</v>
      </c>
      <c r="AQ20">
        <v>8.224335</v>
      </c>
      <c r="AR20">
        <v>48.574344000000004</v>
      </c>
      <c r="AS20">
        <v>30.844768999999999</v>
      </c>
      <c r="AT20">
        <v>9.5616959999999995</v>
      </c>
      <c r="AU20">
        <v>0</v>
      </c>
      <c r="AV20">
        <v>0</v>
      </c>
      <c r="AW20">
        <v>0</v>
      </c>
      <c r="AX20">
        <v>1.3459669999999999</v>
      </c>
      <c r="AY20">
        <v>0</v>
      </c>
      <c r="AZ20">
        <v>0</v>
      </c>
      <c r="BA20">
        <f t="shared" si="0"/>
        <v>2863.2855070000005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9.67</v>
      </c>
      <c r="K21">
        <v>642.81015600000001</v>
      </c>
      <c r="L21">
        <v>587.48460399999999</v>
      </c>
      <c r="M21">
        <v>88.963999999999999</v>
      </c>
      <c r="N21">
        <v>114.22687500000001</v>
      </c>
      <c r="O21">
        <v>119.584659</v>
      </c>
      <c r="P21">
        <v>85.216875000000002</v>
      </c>
      <c r="Q21">
        <v>10.54997</v>
      </c>
      <c r="R21">
        <v>40.991227000000002</v>
      </c>
      <c r="S21">
        <v>25.519227000000001</v>
      </c>
      <c r="T21">
        <v>0</v>
      </c>
      <c r="U21">
        <v>404.95058999999998</v>
      </c>
      <c r="V21">
        <v>13.77975</v>
      </c>
      <c r="W21">
        <v>33.650933000000002</v>
      </c>
      <c r="X21">
        <v>142.64760799999999</v>
      </c>
      <c r="Y21">
        <v>0</v>
      </c>
      <c r="Z21">
        <v>6.3375250000000003</v>
      </c>
      <c r="AA21">
        <v>13.521561</v>
      </c>
      <c r="AB21">
        <v>38.206285999999999</v>
      </c>
      <c r="AC21">
        <v>28.103735</v>
      </c>
      <c r="AD21">
        <v>8.8141079999999992</v>
      </c>
      <c r="AE21">
        <v>47.805149999999998</v>
      </c>
      <c r="AF21">
        <v>17.162316000000001</v>
      </c>
      <c r="AG21">
        <v>14.665134999999999</v>
      </c>
      <c r="AH21">
        <v>119.04737</v>
      </c>
      <c r="AI21">
        <v>0</v>
      </c>
      <c r="AJ21">
        <v>0</v>
      </c>
      <c r="AK21">
        <v>49.575769000000001</v>
      </c>
      <c r="AL21">
        <v>69.666548000000006</v>
      </c>
      <c r="AM21">
        <v>5.1044840000000002</v>
      </c>
      <c r="AN21">
        <v>0.647455</v>
      </c>
      <c r="AO21">
        <v>6.7094329999999998</v>
      </c>
      <c r="AP21">
        <v>4.2116720000000001</v>
      </c>
      <c r="AQ21">
        <v>16.44867</v>
      </c>
      <c r="AR21">
        <v>48.574344000000004</v>
      </c>
      <c r="AS21">
        <v>30.844768999999999</v>
      </c>
      <c r="AT21">
        <v>9.5616959999999995</v>
      </c>
      <c r="AU21">
        <v>0</v>
      </c>
      <c r="AV21">
        <v>0</v>
      </c>
      <c r="AW21">
        <v>0</v>
      </c>
      <c r="AX21">
        <v>0.54152</v>
      </c>
      <c r="AY21">
        <v>0</v>
      </c>
      <c r="AZ21">
        <v>0</v>
      </c>
      <c r="BA21">
        <f t="shared" si="0"/>
        <v>2855.5960200000009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9.67</v>
      </c>
      <c r="K22">
        <v>642.81015600000001</v>
      </c>
      <c r="L22">
        <v>587.48460399999999</v>
      </c>
      <c r="M22">
        <v>88.963999999999999</v>
      </c>
      <c r="N22">
        <v>114.22687500000001</v>
      </c>
      <c r="O22">
        <v>119.584659</v>
      </c>
      <c r="P22">
        <v>85.216875000000002</v>
      </c>
      <c r="Q22">
        <v>10.54997</v>
      </c>
      <c r="R22">
        <v>40.991227000000002</v>
      </c>
      <c r="S22">
        <v>25.519227000000001</v>
      </c>
      <c r="T22">
        <v>0</v>
      </c>
      <c r="U22">
        <v>404.95058999999998</v>
      </c>
      <c r="V22">
        <v>13.77975</v>
      </c>
      <c r="W22">
        <v>33.650933000000002</v>
      </c>
      <c r="X22">
        <v>142.64760799999999</v>
      </c>
      <c r="Y22">
        <v>0</v>
      </c>
      <c r="Z22">
        <v>6.3375250000000003</v>
      </c>
      <c r="AA22">
        <v>13.521561</v>
      </c>
      <c r="AB22">
        <v>38.206285999999999</v>
      </c>
      <c r="AC22">
        <v>28.103735</v>
      </c>
      <c r="AD22">
        <v>8.8141079999999992</v>
      </c>
      <c r="AE22">
        <v>47.805149999999998</v>
      </c>
      <c r="AF22">
        <v>17.162316000000001</v>
      </c>
      <c r="AG22">
        <v>14.665134999999999</v>
      </c>
      <c r="AH22">
        <v>119.04737</v>
      </c>
      <c r="AI22">
        <v>0</v>
      </c>
      <c r="AJ22">
        <v>0</v>
      </c>
      <c r="AK22">
        <v>49.575769000000001</v>
      </c>
      <c r="AL22">
        <v>69.666548000000006</v>
      </c>
      <c r="AM22">
        <v>5.1044840000000002</v>
      </c>
      <c r="AN22">
        <v>0.647455</v>
      </c>
      <c r="AO22">
        <v>6.7094329999999998</v>
      </c>
      <c r="AP22">
        <v>4.2116720000000001</v>
      </c>
      <c r="AQ22">
        <v>24.673005</v>
      </c>
      <c r="AR22">
        <v>48.574344000000004</v>
      </c>
      <c r="AS22">
        <v>30.844768999999999</v>
      </c>
      <c r="AT22">
        <v>9.5616959999999995</v>
      </c>
      <c r="AU22">
        <v>0</v>
      </c>
      <c r="AV22">
        <v>0</v>
      </c>
      <c r="AW22">
        <v>0</v>
      </c>
      <c r="AX22">
        <v>0.54152</v>
      </c>
      <c r="AY22">
        <v>0</v>
      </c>
      <c r="AZ22">
        <v>0</v>
      </c>
      <c r="BA22">
        <f t="shared" si="0"/>
        <v>2863.8203550000007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9.67</v>
      </c>
      <c r="K23">
        <v>654.98574900000006</v>
      </c>
      <c r="L23">
        <v>518.34893899999997</v>
      </c>
      <c r="M23">
        <v>88.963999999999999</v>
      </c>
      <c r="N23">
        <v>114.22687500000001</v>
      </c>
      <c r="O23">
        <v>119.584659</v>
      </c>
      <c r="P23">
        <v>85.216875000000002</v>
      </c>
      <c r="Q23">
        <v>10.54997</v>
      </c>
      <c r="R23">
        <v>40.991227000000002</v>
      </c>
      <c r="S23">
        <v>25.519227000000001</v>
      </c>
      <c r="T23">
        <v>0</v>
      </c>
      <c r="U23">
        <v>404.95058999999998</v>
      </c>
      <c r="V23">
        <v>13.77975</v>
      </c>
      <c r="W23">
        <v>33.650933000000002</v>
      </c>
      <c r="X23">
        <v>142.64760799999999</v>
      </c>
      <c r="Y23">
        <v>0</v>
      </c>
      <c r="Z23">
        <v>6.3375250000000003</v>
      </c>
      <c r="AA23">
        <v>27.119515</v>
      </c>
      <c r="AB23">
        <v>38.206285999999999</v>
      </c>
      <c r="AC23">
        <v>28.103735</v>
      </c>
      <c r="AD23">
        <v>8.8141079999999992</v>
      </c>
      <c r="AE23">
        <v>47.805149999999998</v>
      </c>
      <c r="AF23">
        <v>17.162316000000001</v>
      </c>
      <c r="AG23">
        <v>14.665134999999999</v>
      </c>
      <c r="AH23">
        <v>119.04737</v>
      </c>
      <c r="AI23">
        <v>3.0774780000000002</v>
      </c>
      <c r="AJ23">
        <v>0</v>
      </c>
      <c r="AK23">
        <v>49.575769000000001</v>
      </c>
      <c r="AL23">
        <v>69.666548000000006</v>
      </c>
      <c r="AM23">
        <v>5.1044840000000002</v>
      </c>
      <c r="AN23">
        <v>0.647455</v>
      </c>
      <c r="AO23">
        <v>6.7094329999999998</v>
      </c>
      <c r="AP23">
        <v>5.450399</v>
      </c>
      <c r="AQ23">
        <v>24.673005</v>
      </c>
      <c r="AR23">
        <v>51.777048000000001</v>
      </c>
      <c r="AS23">
        <v>30.844768999999999</v>
      </c>
      <c r="AT23">
        <v>9.5616959999999995</v>
      </c>
      <c r="AU23">
        <v>0</v>
      </c>
      <c r="AV23">
        <v>0</v>
      </c>
      <c r="AW23">
        <v>0</v>
      </c>
      <c r="AX23">
        <v>0.54152</v>
      </c>
      <c r="AY23">
        <v>0</v>
      </c>
      <c r="AZ23">
        <v>0</v>
      </c>
      <c r="BA23">
        <f t="shared" si="0"/>
        <v>2827.9771460000006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9.67</v>
      </c>
      <c r="K24">
        <v>642.81015600000001</v>
      </c>
      <c r="L24">
        <v>587.48460399999999</v>
      </c>
      <c r="M24">
        <v>88.963999999999999</v>
      </c>
      <c r="N24">
        <v>114.22687500000001</v>
      </c>
      <c r="O24">
        <v>119.584659</v>
      </c>
      <c r="P24">
        <v>85.216875000000002</v>
      </c>
      <c r="Q24">
        <v>10.54997</v>
      </c>
      <c r="R24">
        <v>40.991227000000002</v>
      </c>
      <c r="S24">
        <v>25.519227000000001</v>
      </c>
      <c r="T24">
        <v>0</v>
      </c>
      <c r="U24">
        <v>404.95058999999998</v>
      </c>
      <c r="V24">
        <v>13.77975</v>
      </c>
      <c r="W24">
        <v>33.650933000000002</v>
      </c>
      <c r="X24">
        <v>142.64760799999999</v>
      </c>
      <c r="Y24">
        <v>0</v>
      </c>
      <c r="Z24">
        <v>6.3375250000000003</v>
      </c>
      <c r="AA24">
        <v>27.119515</v>
      </c>
      <c r="AB24">
        <v>38.206285999999999</v>
      </c>
      <c r="AC24">
        <v>28.103735</v>
      </c>
      <c r="AD24">
        <v>8.8141079999999992</v>
      </c>
      <c r="AE24">
        <v>47.805149999999998</v>
      </c>
      <c r="AF24">
        <v>17.162316000000001</v>
      </c>
      <c r="AG24">
        <v>14.665134999999999</v>
      </c>
      <c r="AH24">
        <v>119.04737</v>
      </c>
      <c r="AI24">
        <v>3.0774780000000002</v>
      </c>
      <c r="AJ24">
        <v>0</v>
      </c>
      <c r="AK24">
        <v>49.575769000000001</v>
      </c>
      <c r="AL24">
        <v>69.666548000000006</v>
      </c>
      <c r="AM24">
        <v>5.1044840000000002</v>
      </c>
      <c r="AN24">
        <v>0.647455</v>
      </c>
      <c r="AO24">
        <v>6.7094329999999998</v>
      </c>
      <c r="AP24">
        <v>5.450399</v>
      </c>
      <c r="AQ24">
        <v>24.673005</v>
      </c>
      <c r="AR24">
        <v>51.777048000000001</v>
      </c>
      <c r="AS24">
        <v>30.844768999999999</v>
      </c>
      <c r="AT24">
        <v>9.5616959999999995</v>
      </c>
      <c r="AU24">
        <v>0</v>
      </c>
      <c r="AV24">
        <v>0</v>
      </c>
      <c r="AW24">
        <v>0</v>
      </c>
      <c r="AX24">
        <v>0.54152</v>
      </c>
      <c r="AY24">
        <v>0</v>
      </c>
      <c r="AZ24">
        <v>0</v>
      </c>
      <c r="BA24">
        <f t="shared" si="0"/>
        <v>2884.9372180000005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9.67</v>
      </c>
      <c r="K25">
        <v>638.54674899999998</v>
      </c>
      <c r="L25">
        <v>511.57993900000002</v>
      </c>
      <c r="M25">
        <v>88.963999999999999</v>
      </c>
      <c r="N25">
        <v>114.22687500000001</v>
      </c>
      <c r="O25">
        <v>119.584659</v>
      </c>
      <c r="P25">
        <v>85.216875000000002</v>
      </c>
      <c r="Q25">
        <v>10.54997</v>
      </c>
      <c r="R25">
        <v>40.991227000000002</v>
      </c>
      <c r="S25">
        <v>25.519227000000001</v>
      </c>
      <c r="T25">
        <v>0</v>
      </c>
      <c r="U25">
        <v>404.95058999999998</v>
      </c>
      <c r="V25">
        <v>13.77975</v>
      </c>
      <c r="W25">
        <v>33.650933000000002</v>
      </c>
      <c r="X25">
        <v>142.64760799999999</v>
      </c>
      <c r="Y25">
        <v>0</v>
      </c>
      <c r="Z25">
        <v>6.3375250000000003</v>
      </c>
      <c r="AA25">
        <v>27.119515</v>
      </c>
      <c r="AB25">
        <v>38.206285999999999</v>
      </c>
      <c r="AC25">
        <v>28.103735</v>
      </c>
      <c r="AD25">
        <v>17.628216999999999</v>
      </c>
      <c r="AE25">
        <v>47.805149999999998</v>
      </c>
      <c r="AF25">
        <v>17.162316000000001</v>
      </c>
      <c r="AG25">
        <v>14.665134999999999</v>
      </c>
      <c r="AH25">
        <v>119.04737</v>
      </c>
      <c r="AI25">
        <v>3.0774780000000002</v>
      </c>
      <c r="AJ25">
        <v>0</v>
      </c>
      <c r="AK25">
        <v>49.575769000000001</v>
      </c>
      <c r="AL25">
        <v>69.666548000000006</v>
      </c>
      <c r="AM25">
        <v>5.1044840000000002</v>
      </c>
      <c r="AN25">
        <v>0.647455</v>
      </c>
      <c r="AO25">
        <v>6.7094329999999998</v>
      </c>
      <c r="AP25">
        <v>5.450399</v>
      </c>
      <c r="AQ25">
        <v>24.673005</v>
      </c>
      <c r="AR25">
        <v>51.777048000000001</v>
      </c>
      <c r="AS25">
        <v>30.844768999999999</v>
      </c>
      <c r="AT25">
        <v>9.5616959999999995</v>
      </c>
      <c r="AU25">
        <v>0</v>
      </c>
      <c r="AV25">
        <v>0</v>
      </c>
      <c r="AW25">
        <v>0</v>
      </c>
      <c r="AX25">
        <v>0.54152</v>
      </c>
      <c r="AY25">
        <v>0</v>
      </c>
      <c r="AZ25">
        <v>0</v>
      </c>
      <c r="BA25">
        <f t="shared" si="0"/>
        <v>2813.5832550000009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9.67</v>
      </c>
      <c r="K26">
        <v>638.54674899999998</v>
      </c>
      <c r="L26">
        <v>434.21993900000001</v>
      </c>
      <c r="M26">
        <v>88.963999999999999</v>
      </c>
      <c r="N26">
        <v>114.22687500000001</v>
      </c>
      <c r="O26">
        <v>119.584659</v>
      </c>
      <c r="P26">
        <v>85.216875000000002</v>
      </c>
      <c r="Q26">
        <v>10.54997</v>
      </c>
      <c r="R26">
        <v>40.991227000000002</v>
      </c>
      <c r="S26">
        <v>25.519227000000001</v>
      </c>
      <c r="T26">
        <v>0</v>
      </c>
      <c r="U26">
        <v>404.95058999999998</v>
      </c>
      <c r="V26">
        <v>13.77975</v>
      </c>
      <c r="W26">
        <v>33.650933000000002</v>
      </c>
      <c r="X26">
        <v>142.64760799999999</v>
      </c>
      <c r="Y26">
        <v>0</v>
      </c>
      <c r="Z26">
        <v>6.3375250000000003</v>
      </c>
      <c r="AA26">
        <v>27.119515</v>
      </c>
      <c r="AB26">
        <v>38.206285999999999</v>
      </c>
      <c r="AC26">
        <v>28.103735</v>
      </c>
      <c r="AD26">
        <v>17.628216999999999</v>
      </c>
      <c r="AE26">
        <v>47.805149999999998</v>
      </c>
      <c r="AF26">
        <v>17.162316000000001</v>
      </c>
      <c r="AG26">
        <v>14.665134999999999</v>
      </c>
      <c r="AH26">
        <v>123.626115</v>
      </c>
      <c r="AI26">
        <v>3.0774780000000002</v>
      </c>
      <c r="AJ26">
        <v>0</v>
      </c>
      <c r="AK26">
        <v>49.575769000000001</v>
      </c>
      <c r="AL26">
        <v>69.666548000000006</v>
      </c>
      <c r="AM26">
        <v>5.1044840000000002</v>
      </c>
      <c r="AN26">
        <v>0.647455</v>
      </c>
      <c r="AO26">
        <v>6.7094329999999998</v>
      </c>
      <c r="AP26">
        <v>5.450399</v>
      </c>
      <c r="AQ26">
        <v>24.673005</v>
      </c>
      <c r="AR26">
        <v>51.777048000000001</v>
      </c>
      <c r="AS26">
        <v>30.844768999999999</v>
      </c>
      <c r="AT26">
        <v>9.5616959999999995</v>
      </c>
      <c r="AU26">
        <v>0</v>
      </c>
      <c r="AV26">
        <v>0</v>
      </c>
      <c r="AW26">
        <v>0</v>
      </c>
      <c r="AX26">
        <v>0.54152</v>
      </c>
      <c r="AY26">
        <v>0</v>
      </c>
      <c r="AZ26">
        <v>0</v>
      </c>
      <c r="BA26">
        <f t="shared" si="0"/>
        <v>2740.8020000000001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9.67</v>
      </c>
      <c r="K27">
        <v>638.54674899999998</v>
      </c>
      <c r="L27">
        <v>395.539939</v>
      </c>
      <c r="M27">
        <v>88.963999999999999</v>
      </c>
      <c r="N27">
        <v>114.22687500000001</v>
      </c>
      <c r="O27">
        <v>119.584659</v>
      </c>
      <c r="P27">
        <v>109.51275</v>
      </c>
      <c r="Q27">
        <v>10.54997</v>
      </c>
      <c r="R27">
        <v>40.991227000000002</v>
      </c>
      <c r="S27">
        <v>25.519227000000001</v>
      </c>
      <c r="T27">
        <v>0</v>
      </c>
      <c r="U27">
        <v>404.95058999999998</v>
      </c>
      <c r="V27">
        <v>13.77975</v>
      </c>
      <c r="W27">
        <v>33.650933000000002</v>
      </c>
      <c r="X27">
        <v>142.64760799999999</v>
      </c>
      <c r="Y27">
        <v>0</v>
      </c>
      <c r="Z27">
        <v>6.3375250000000003</v>
      </c>
      <c r="AA27">
        <v>40.717469000000001</v>
      </c>
      <c r="AB27">
        <v>38.206285999999999</v>
      </c>
      <c r="AC27">
        <v>28.103735</v>
      </c>
      <c r="AD27">
        <v>17.628216999999999</v>
      </c>
      <c r="AE27">
        <v>46.276654999999998</v>
      </c>
      <c r="AF27">
        <v>8.5811580000000003</v>
      </c>
      <c r="AG27">
        <v>14.665134999999999</v>
      </c>
      <c r="AH27">
        <v>123.626115</v>
      </c>
      <c r="AI27">
        <v>9.8479279999999996</v>
      </c>
      <c r="AJ27">
        <v>0</v>
      </c>
      <c r="AK27">
        <v>49.575769000000001</v>
      </c>
      <c r="AL27">
        <v>69.666548000000006</v>
      </c>
      <c r="AM27">
        <v>10.208966999999999</v>
      </c>
      <c r="AN27">
        <v>0.647455</v>
      </c>
      <c r="AO27">
        <v>6.7094329999999998</v>
      </c>
      <c r="AP27">
        <v>5.450399</v>
      </c>
      <c r="AQ27">
        <v>24.673005</v>
      </c>
      <c r="AR27">
        <v>48.574344000000004</v>
      </c>
      <c r="AS27">
        <v>31.999887000000001</v>
      </c>
      <c r="AT27">
        <v>9.5616959999999995</v>
      </c>
      <c r="AU27">
        <v>0</v>
      </c>
      <c r="AV27">
        <v>0</v>
      </c>
      <c r="AW27">
        <v>0</v>
      </c>
      <c r="AX27">
        <v>3.2297799999999999</v>
      </c>
      <c r="AY27">
        <v>0</v>
      </c>
      <c r="AZ27">
        <v>0</v>
      </c>
      <c r="BA27">
        <f t="shared" si="0"/>
        <v>2742.4217830000011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9.67</v>
      </c>
      <c r="K28">
        <v>625.97574899999995</v>
      </c>
      <c r="L28">
        <v>332.68493899999999</v>
      </c>
      <c r="M28">
        <v>88.963999999999999</v>
      </c>
      <c r="N28">
        <v>114.22687500000001</v>
      </c>
      <c r="O28">
        <v>119.584659</v>
      </c>
      <c r="P28">
        <v>111.6885</v>
      </c>
      <c r="Q28">
        <v>10.54997</v>
      </c>
      <c r="R28">
        <v>40.991227000000002</v>
      </c>
      <c r="S28">
        <v>25.519227000000001</v>
      </c>
      <c r="T28">
        <v>0</v>
      </c>
      <c r="U28">
        <v>404.95058999999998</v>
      </c>
      <c r="V28">
        <v>13.77975</v>
      </c>
      <c r="W28">
        <v>33.650933000000002</v>
      </c>
      <c r="X28">
        <v>142.64760799999999</v>
      </c>
      <c r="Y28">
        <v>0</v>
      </c>
      <c r="Z28">
        <v>6.3375250000000003</v>
      </c>
      <c r="AA28">
        <v>40.717469000000001</v>
      </c>
      <c r="AB28">
        <v>38.206285999999999</v>
      </c>
      <c r="AC28">
        <v>28.103735</v>
      </c>
      <c r="AD28">
        <v>17.628216999999999</v>
      </c>
      <c r="AE28">
        <v>45.904457000000001</v>
      </c>
      <c r="AF28">
        <v>8.5811580000000003</v>
      </c>
      <c r="AG28">
        <v>14.665134999999999</v>
      </c>
      <c r="AH28">
        <v>123.626115</v>
      </c>
      <c r="AI28">
        <v>48.008648999999998</v>
      </c>
      <c r="AJ28">
        <v>0</v>
      </c>
      <c r="AK28">
        <v>49.575769000000001</v>
      </c>
      <c r="AL28">
        <v>69.666548000000006</v>
      </c>
      <c r="AM28">
        <v>10.208966999999999</v>
      </c>
      <c r="AN28">
        <v>0.647455</v>
      </c>
      <c r="AO28">
        <v>6.7094329999999998</v>
      </c>
      <c r="AP28">
        <v>5.450399</v>
      </c>
      <c r="AQ28">
        <v>24.673005</v>
      </c>
      <c r="AR28">
        <v>48.574344000000004</v>
      </c>
      <c r="AS28">
        <v>31.999887000000001</v>
      </c>
      <c r="AT28">
        <v>9.5616959999999995</v>
      </c>
      <c r="AU28">
        <v>0</v>
      </c>
      <c r="AV28">
        <v>0</v>
      </c>
      <c r="AW28">
        <v>0</v>
      </c>
      <c r="AX28">
        <v>3.2297799999999999</v>
      </c>
      <c r="AY28">
        <v>0</v>
      </c>
      <c r="AZ28">
        <v>0</v>
      </c>
      <c r="BA28">
        <f t="shared" si="0"/>
        <v>2706.9600560000008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9.67</v>
      </c>
      <c r="K29">
        <v>625.97574899999995</v>
      </c>
      <c r="L29">
        <v>332.68493899999999</v>
      </c>
      <c r="M29">
        <v>88.963999999999999</v>
      </c>
      <c r="N29">
        <v>114.22687500000001</v>
      </c>
      <c r="O29">
        <v>119.584659</v>
      </c>
      <c r="P29">
        <v>111.6885</v>
      </c>
      <c r="Q29">
        <v>10.446308</v>
      </c>
      <c r="R29">
        <v>40.579962000000002</v>
      </c>
      <c r="S29">
        <v>25.261520999999998</v>
      </c>
      <c r="T29">
        <v>0</v>
      </c>
      <c r="U29">
        <v>404.95058999999998</v>
      </c>
      <c r="V29">
        <v>13.77975</v>
      </c>
      <c r="W29">
        <v>33.316437999999998</v>
      </c>
      <c r="X29">
        <v>141.21188000000001</v>
      </c>
      <c r="Y29">
        <v>0</v>
      </c>
      <c r="Z29">
        <v>6.3375250000000003</v>
      </c>
      <c r="AA29">
        <v>40.717469000000001</v>
      </c>
      <c r="AB29">
        <v>38.206285999999999</v>
      </c>
      <c r="AC29">
        <v>28.103735</v>
      </c>
      <c r="AD29">
        <v>17.628216999999999</v>
      </c>
      <c r="AE29">
        <v>45.904457000000001</v>
      </c>
      <c r="AF29">
        <v>8.5811580000000003</v>
      </c>
      <c r="AG29">
        <v>14.665134999999999</v>
      </c>
      <c r="AH29">
        <v>123.626115</v>
      </c>
      <c r="AI29">
        <v>48.008648999999998</v>
      </c>
      <c r="AJ29">
        <v>0</v>
      </c>
      <c r="AK29">
        <v>49.575769000000001</v>
      </c>
      <c r="AL29">
        <v>69.666548000000006</v>
      </c>
      <c r="AM29">
        <v>10.208966999999999</v>
      </c>
      <c r="AN29">
        <v>0.647455</v>
      </c>
      <c r="AO29">
        <v>6.7094329999999998</v>
      </c>
      <c r="AP29">
        <v>6.0697619999999999</v>
      </c>
      <c r="AQ29">
        <v>24.673005</v>
      </c>
      <c r="AR29">
        <v>48.574344000000004</v>
      </c>
      <c r="AS29">
        <v>31.999887000000001</v>
      </c>
      <c r="AT29">
        <v>9.5616959999999995</v>
      </c>
      <c r="AU29">
        <v>0</v>
      </c>
      <c r="AV29">
        <v>0</v>
      </c>
      <c r="AW29">
        <v>0</v>
      </c>
      <c r="AX29">
        <v>3.2297799999999999</v>
      </c>
      <c r="AY29">
        <v>0</v>
      </c>
      <c r="AZ29">
        <v>0</v>
      </c>
      <c r="BA29">
        <f t="shared" si="0"/>
        <v>2705.036563000001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9.67</v>
      </c>
      <c r="K30">
        <v>616.30574899999999</v>
      </c>
      <c r="L30">
        <v>332.68493899999999</v>
      </c>
      <c r="M30">
        <v>88.963999999999999</v>
      </c>
      <c r="N30">
        <v>114.22687500000001</v>
      </c>
      <c r="O30">
        <v>119.584659</v>
      </c>
      <c r="P30">
        <v>114.22687500000001</v>
      </c>
      <c r="Q30">
        <v>10.446308</v>
      </c>
      <c r="R30">
        <v>40.579962000000002</v>
      </c>
      <c r="S30">
        <v>25.261520999999998</v>
      </c>
      <c r="T30">
        <v>0</v>
      </c>
      <c r="U30">
        <v>404.95058999999998</v>
      </c>
      <c r="V30">
        <v>13.77975</v>
      </c>
      <c r="W30">
        <v>33.316437999999998</v>
      </c>
      <c r="X30">
        <v>141.21188000000001</v>
      </c>
      <c r="Y30">
        <v>0</v>
      </c>
      <c r="Z30">
        <v>6.3375250000000003</v>
      </c>
      <c r="AA30">
        <v>40.717469000000001</v>
      </c>
      <c r="AB30">
        <v>38.206285999999999</v>
      </c>
      <c r="AC30">
        <v>28.103735</v>
      </c>
      <c r="AD30">
        <v>17.628216999999999</v>
      </c>
      <c r="AE30">
        <v>45.904457000000001</v>
      </c>
      <c r="AF30">
        <v>8.5811580000000003</v>
      </c>
      <c r="AG30">
        <v>14.665134999999999</v>
      </c>
      <c r="AH30">
        <v>123.626115</v>
      </c>
      <c r="AI30">
        <v>48.008648999999998</v>
      </c>
      <c r="AJ30">
        <v>0</v>
      </c>
      <c r="AK30">
        <v>49.575769000000001</v>
      </c>
      <c r="AL30">
        <v>69.666548000000006</v>
      </c>
      <c r="AM30">
        <v>10.208966999999999</v>
      </c>
      <c r="AN30">
        <v>0.647455</v>
      </c>
      <c r="AO30">
        <v>6.7094329999999998</v>
      </c>
      <c r="AP30">
        <v>6.0697619999999999</v>
      </c>
      <c r="AQ30">
        <v>24.673005</v>
      </c>
      <c r="AR30">
        <v>48.574344000000004</v>
      </c>
      <c r="AS30">
        <v>31.999887000000001</v>
      </c>
      <c r="AT30">
        <v>9.5616959999999995</v>
      </c>
      <c r="AU30">
        <v>0</v>
      </c>
      <c r="AV30">
        <v>0</v>
      </c>
      <c r="AW30">
        <v>0</v>
      </c>
      <c r="AX30">
        <v>3.2297799999999999</v>
      </c>
      <c r="AY30">
        <v>0</v>
      </c>
      <c r="AZ30">
        <v>0</v>
      </c>
      <c r="BA30">
        <f t="shared" si="0"/>
        <v>2697.904938000001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9.67</v>
      </c>
      <c r="K31">
        <v>512.51</v>
      </c>
      <c r="L31">
        <v>332.68493899999999</v>
      </c>
      <c r="M31">
        <v>88.963999999999999</v>
      </c>
      <c r="N31">
        <v>114.22687500000001</v>
      </c>
      <c r="O31">
        <v>119.584659</v>
      </c>
      <c r="P31">
        <v>117.85312500000001</v>
      </c>
      <c r="Q31">
        <v>9.7006540000000001</v>
      </c>
      <c r="R31">
        <v>32.102176</v>
      </c>
      <c r="S31">
        <v>20.713623999999999</v>
      </c>
      <c r="T31">
        <v>0</v>
      </c>
      <c r="U31">
        <v>404.95058999999998</v>
      </c>
      <c r="V31">
        <v>13.77975</v>
      </c>
      <c r="W31">
        <v>33.316437999999998</v>
      </c>
      <c r="X31">
        <v>141.21188000000001</v>
      </c>
      <c r="Y31">
        <v>0</v>
      </c>
      <c r="Z31">
        <v>6.3375250000000003</v>
      </c>
      <c r="AA31">
        <v>40.717469000000001</v>
      </c>
      <c r="AB31">
        <v>38.206285999999999</v>
      </c>
      <c r="AC31">
        <v>28.103735</v>
      </c>
      <c r="AD31">
        <v>17.628216999999999</v>
      </c>
      <c r="AE31">
        <v>45.904457000000001</v>
      </c>
      <c r="AF31">
        <v>8.5811580000000003</v>
      </c>
      <c r="AG31">
        <v>14.665134999999999</v>
      </c>
      <c r="AH31">
        <v>123.626115</v>
      </c>
      <c r="AI31">
        <v>48.008648999999998</v>
      </c>
      <c r="AJ31">
        <v>0</v>
      </c>
      <c r="AK31">
        <v>49.575769000000001</v>
      </c>
      <c r="AL31">
        <v>69.666548000000006</v>
      </c>
      <c r="AM31">
        <v>10.208966999999999</v>
      </c>
      <c r="AN31">
        <v>0.647455</v>
      </c>
      <c r="AO31">
        <v>6.7094329999999998</v>
      </c>
      <c r="AP31">
        <v>5.450399</v>
      </c>
      <c r="AQ31">
        <v>24.673005</v>
      </c>
      <c r="AR31">
        <v>48.574344000000004</v>
      </c>
      <c r="AS31">
        <v>30.844768999999999</v>
      </c>
      <c r="AT31">
        <v>9.5616959999999995</v>
      </c>
      <c r="AU31">
        <v>0</v>
      </c>
      <c r="AV31">
        <v>0</v>
      </c>
      <c r="AW31">
        <v>0</v>
      </c>
      <c r="AX31">
        <v>3.2297799999999999</v>
      </c>
      <c r="AY31">
        <v>0</v>
      </c>
      <c r="AZ31">
        <v>0</v>
      </c>
      <c r="BA31">
        <f t="shared" si="0"/>
        <v>2582.1896210000004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9.67</v>
      </c>
      <c r="K32">
        <v>464.16</v>
      </c>
      <c r="L32">
        <v>332.68493899999999</v>
      </c>
      <c r="M32">
        <v>88.963999999999999</v>
      </c>
      <c r="N32">
        <v>114.22687500000001</v>
      </c>
      <c r="O32">
        <v>119.584659</v>
      </c>
      <c r="P32">
        <v>117.85312500000001</v>
      </c>
      <c r="Q32">
        <v>6.5675739999999996</v>
      </c>
      <c r="R32">
        <v>19.937315999999999</v>
      </c>
      <c r="S32">
        <v>13.151543</v>
      </c>
      <c r="T32">
        <v>0</v>
      </c>
      <c r="U32">
        <v>404.95058999999998</v>
      </c>
      <c r="V32">
        <v>6.0520659999999999</v>
      </c>
      <c r="W32">
        <v>16.713820999999999</v>
      </c>
      <c r="X32">
        <v>91.662704000000005</v>
      </c>
      <c r="Y32">
        <v>0</v>
      </c>
      <c r="Z32">
        <v>6.3375250000000003</v>
      </c>
      <c r="AA32">
        <v>40.717469000000001</v>
      </c>
      <c r="AB32">
        <v>38.206285999999999</v>
      </c>
      <c r="AC32">
        <v>28.103735</v>
      </c>
      <c r="AD32">
        <v>17.628216999999999</v>
      </c>
      <c r="AE32">
        <v>45.904457000000001</v>
      </c>
      <c r="AF32">
        <v>8.5811580000000003</v>
      </c>
      <c r="AG32">
        <v>14.665134999999999</v>
      </c>
      <c r="AH32">
        <v>123.626115</v>
      </c>
      <c r="AI32">
        <v>48.008648999999998</v>
      </c>
      <c r="AJ32">
        <v>0</v>
      </c>
      <c r="AK32">
        <v>49.575769000000001</v>
      </c>
      <c r="AL32">
        <v>69.666548000000006</v>
      </c>
      <c r="AM32">
        <v>10.208966999999999</v>
      </c>
      <c r="AN32">
        <v>0.647455</v>
      </c>
      <c r="AO32">
        <v>6.7094329999999998</v>
      </c>
      <c r="AP32">
        <v>5.450399</v>
      </c>
      <c r="AQ32">
        <v>23.210901</v>
      </c>
      <c r="AR32">
        <v>48.574344000000004</v>
      </c>
      <c r="AS32">
        <v>30.844768999999999</v>
      </c>
      <c r="AT32">
        <v>9.5616959999999995</v>
      </c>
      <c r="AU32">
        <v>0</v>
      </c>
      <c r="AV32">
        <v>0</v>
      </c>
      <c r="AW32">
        <v>0</v>
      </c>
      <c r="AX32">
        <v>3.2297799999999999</v>
      </c>
      <c r="AY32">
        <v>0</v>
      </c>
      <c r="AZ32">
        <v>0</v>
      </c>
      <c r="BA32">
        <f t="shared" si="0"/>
        <v>2435.638019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9.67</v>
      </c>
      <c r="K33">
        <v>415.81</v>
      </c>
      <c r="L33">
        <v>332.68493899999999</v>
      </c>
      <c r="M33">
        <v>88.963999999999999</v>
      </c>
      <c r="N33">
        <v>114.22687500000001</v>
      </c>
      <c r="O33">
        <v>119.584659</v>
      </c>
      <c r="P33">
        <v>117.85312500000001</v>
      </c>
      <c r="Q33">
        <v>6.5675739999999996</v>
      </c>
      <c r="R33">
        <v>21.332521</v>
      </c>
      <c r="S33">
        <v>13.684229</v>
      </c>
      <c r="T33">
        <v>0</v>
      </c>
      <c r="U33">
        <v>404.95058999999998</v>
      </c>
      <c r="V33">
        <v>6.0520659999999999</v>
      </c>
      <c r="W33">
        <v>16.713820999999999</v>
      </c>
      <c r="X33">
        <v>91.662704000000005</v>
      </c>
      <c r="Y33">
        <v>0</v>
      </c>
      <c r="Z33">
        <v>6.3375250000000003</v>
      </c>
      <c r="AA33">
        <v>27.119515</v>
      </c>
      <c r="AB33">
        <v>38.206285999999999</v>
      </c>
      <c r="AC33">
        <v>28.103735</v>
      </c>
      <c r="AD33">
        <v>17.628216999999999</v>
      </c>
      <c r="AE33">
        <v>45.904457000000001</v>
      </c>
      <c r="AF33">
        <v>8.5811580000000003</v>
      </c>
      <c r="AG33">
        <v>14.665134999999999</v>
      </c>
      <c r="AH33">
        <v>135.71400199999999</v>
      </c>
      <c r="AI33">
        <v>48.008648999999998</v>
      </c>
      <c r="AJ33">
        <v>0</v>
      </c>
      <c r="AK33">
        <v>49.575769000000001</v>
      </c>
      <c r="AL33">
        <v>69.666548000000006</v>
      </c>
      <c r="AM33">
        <v>10.208966999999999</v>
      </c>
      <c r="AN33">
        <v>0.647455</v>
      </c>
      <c r="AO33">
        <v>6.7094329999999998</v>
      </c>
      <c r="AP33">
        <v>5.450399</v>
      </c>
      <c r="AQ33">
        <v>16.44867</v>
      </c>
      <c r="AR33">
        <v>48.574344000000004</v>
      </c>
      <c r="AS33">
        <v>30.844768999999999</v>
      </c>
      <c r="AT33">
        <v>9.5616959999999995</v>
      </c>
      <c r="AU33">
        <v>0</v>
      </c>
      <c r="AV33">
        <v>0</v>
      </c>
      <c r="AW33">
        <v>0</v>
      </c>
      <c r="AX33">
        <v>3.2297799999999999</v>
      </c>
      <c r="AY33">
        <v>0</v>
      </c>
      <c r="AZ33">
        <v>0</v>
      </c>
      <c r="BA33">
        <f t="shared" si="0"/>
        <v>2380.9436120000005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9.67</v>
      </c>
      <c r="K34">
        <v>363.38751999999999</v>
      </c>
      <c r="L34">
        <v>332.68493899999999</v>
      </c>
      <c r="M34">
        <v>88.963999999999999</v>
      </c>
      <c r="N34">
        <v>114.22687500000001</v>
      </c>
      <c r="O34">
        <v>119.584659</v>
      </c>
      <c r="P34">
        <v>117.85312500000001</v>
      </c>
      <c r="Q34">
        <v>6.5675739999999996</v>
      </c>
      <c r="R34">
        <v>21.332521</v>
      </c>
      <c r="S34">
        <v>13.684229</v>
      </c>
      <c r="T34">
        <v>0</v>
      </c>
      <c r="U34">
        <v>404.95058999999998</v>
      </c>
      <c r="V34">
        <v>6.0520659999999999</v>
      </c>
      <c r="W34">
        <v>16.713820999999999</v>
      </c>
      <c r="X34">
        <v>91.662704000000005</v>
      </c>
      <c r="Y34">
        <v>0</v>
      </c>
      <c r="Z34">
        <v>6.3375250000000003</v>
      </c>
      <c r="AA34">
        <v>27.119515</v>
      </c>
      <c r="AB34">
        <v>38.206285999999999</v>
      </c>
      <c r="AC34">
        <v>28.103735</v>
      </c>
      <c r="AD34">
        <v>17.628216999999999</v>
      </c>
      <c r="AE34">
        <v>45.904457000000001</v>
      </c>
      <c r="AF34">
        <v>8.5811580000000003</v>
      </c>
      <c r="AG34">
        <v>14.665134999999999</v>
      </c>
      <c r="AH34">
        <v>135.71400199999999</v>
      </c>
      <c r="AI34">
        <v>7.3859459999999997</v>
      </c>
      <c r="AJ34">
        <v>0</v>
      </c>
      <c r="AK34">
        <v>49.575769000000001</v>
      </c>
      <c r="AL34">
        <v>69.666548000000006</v>
      </c>
      <c r="AM34">
        <v>10.208966999999999</v>
      </c>
      <c r="AN34">
        <v>0.647455</v>
      </c>
      <c r="AO34">
        <v>6.7094329999999998</v>
      </c>
      <c r="AP34">
        <v>5.450399</v>
      </c>
      <c r="AQ34">
        <v>16.44867</v>
      </c>
      <c r="AR34">
        <v>48.574344000000004</v>
      </c>
      <c r="AS34">
        <v>30.844768999999999</v>
      </c>
      <c r="AT34">
        <v>9.5616959999999995</v>
      </c>
      <c r="AU34">
        <v>0</v>
      </c>
      <c r="AV34">
        <v>0</v>
      </c>
      <c r="AW34">
        <v>0</v>
      </c>
      <c r="AX34">
        <v>3.2297799999999999</v>
      </c>
      <c r="AY34">
        <v>0</v>
      </c>
      <c r="AZ34">
        <v>0</v>
      </c>
      <c r="BA34">
        <f t="shared" si="0"/>
        <v>2287.8984290000003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9.67</v>
      </c>
      <c r="K35">
        <v>363.321215</v>
      </c>
      <c r="L35">
        <v>332.68493899999999</v>
      </c>
      <c r="M35">
        <v>88.963999999999999</v>
      </c>
      <c r="N35">
        <v>114.22687500000001</v>
      </c>
      <c r="O35">
        <v>119.584659</v>
      </c>
      <c r="P35">
        <v>117.85312500000001</v>
      </c>
      <c r="Q35">
        <v>6.5675739999999996</v>
      </c>
      <c r="R35">
        <v>19.937315999999999</v>
      </c>
      <c r="S35">
        <v>13.688456</v>
      </c>
      <c r="T35">
        <v>0</v>
      </c>
      <c r="U35">
        <v>404.95058999999998</v>
      </c>
      <c r="V35">
        <v>6.0520659999999999</v>
      </c>
      <c r="W35">
        <v>16.713820999999999</v>
      </c>
      <c r="X35">
        <v>91.662704000000005</v>
      </c>
      <c r="Y35">
        <v>0</v>
      </c>
      <c r="Z35">
        <v>6.3375250000000003</v>
      </c>
      <c r="AA35">
        <v>11.993701</v>
      </c>
      <c r="AB35">
        <v>38.206285999999999</v>
      </c>
      <c r="AC35">
        <v>28.103735</v>
      </c>
      <c r="AD35">
        <v>17.628216999999999</v>
      </c>
      <c r="AE35">
        <v>45.904457000000001</v>
      </c>
      <c r="AF35">
        <v>8.5811580000000003</v>
      </c>
      <c r="AG35">
        <v>14.665134999999999</v>
      </c>
      <c r="AH35">
        <v>135.71400199999999</v>
      </c>
      <c r="AI35">
        <v>2.4619819999999999</v>
      </c>
      <c r="AJ35">
        <v>0</v>
      </c>
      <c r="AK35">
        <v>49.575769000000001</v>
      </c>
      <c r="AL35">
        <v>69.666548000000006</v>
      </c>
      <c r="AM35">
        <v>10.208966999999999</v>
      </c>
      <c r="AN35">
        <v>0.647455</v>
      </c>
      <c r="AO35">
        <v>12.082665</v>
      </c>
      <c r="AP35">
        <v>5.450399</v>
      </c>
      <c r="AQ35">
        <v>16.44867</v>
      </c>
      <c r="AR35">
        <v>48.574344000000004</v>
      </c>
      <c r="AS35">
        <v>30.844768999999999</v>
      </c>
      <c r="AT35">
        <v>9.5616959999999995</v>
      </c>
      <c r="AU35">
        <v>0</v>
      </c>
      <c r="AV35">
        <v>0</v>
      </c>
      <c r="AW35">
        <v>0</v>
      </c>
      <c r="AX35">
        <v>3.2297799999999999</v>
      </c>
      <c r="AY35">
        <v>0</v>
      </c>
      <c r="AZ35">
        <v>0</v>
      </c>
      <c r="BA35">
        <f t="shared" si="0"/>
        <v>2271.7646000000004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9.67</v>
      </c>
      <c r="K36">
        <v>363.38751999999999</v>
      </c>
      <c r="L36">
        <v>332.68493899999999</v>
      </c>
      <c r="M36">
        <v>88.963999999999999</v>
      </c>
      <c r="N36">
        <v>114.22687500000001</v>
      </c>
      <c r="O36">
        <v>119.584659</v>
      </c>
      <c r="P36">
        <v>117.85312500000001</v>
      </c>
      <c r="Q36">
        <v>6.5675739999999996</v>
      </c>
      <c r="R36">
        <v>19.937315999999999</v>
      </c>
      <c r="S36">
        <v>13.688456</v>
      </c>
      <c r="T36">
        <v>0</v>
      </c>
      <c r="U36">
        <v>404.95058999999998</v>
      </c>
      <c r="V36">
        <v>6.0520659999999999</v>
      </c>
      <c r="W36">
        <v>16.713820999999999</v>
      </c>
      <c r="X36">
        <v>91.662704000000005</v>
      </c>
      <c r="Y36">
        <v>0</v>
      </c>
      <c r="Z36">
        <v>6.3375250000000003</v>
      </c>
      <c r="AA36">
        <v>11.45895</v>
      </c>
      <c r="AB36">
        <v>38.206285999999999</v>
      </c>
      <c r="AC36">
        <v>28.103735</v>
      </c>
      <c r="AD36">
        <v>17.628216999999999</v>
      </c>
      <c r="AE36">
        <v>45.904457000000001</v>
      </c>
      <c r="AF36">
        <v>8.5811580000000003</v>
      </c>
      <c r="AG36">
        <v>14.665134999999999</v>
      </c>
      <c r="AH36">
        <v>135.71400199999999</v>
      </c>
      <c r="AI36">
        <v>2.4619819999999999</v>
      </c>
      <c r="AJ36">
        <v>0</v>
      </c>
      <c r="AK36">
        <v>49.575769000000001</v>
      </c>
      <c r="AL36">
        <v>69.666548000000006</v>
      </c>
      <c r="AM36">
        <v>10.208966999999999</v>
      </c>
      <c r="AN36">
        <v>0.647455</v>
      </c>
      <c r="AO36">
        <v>12.082665</v>
      </c>
      <c r="AP36">
        <v>5.450399</v>
      </c>
      <c r="AQ36">
        <v>16.44867</v>
      </c>
      <c r="AR36">
        <v>48.574344000000004</v>
      </c>
      <c r="AS36">
        <v>30.844768999999999</v>
      </c>
      <c r="AT36">
        <v>9.5616959999999995</v>
      </c>
      <c r="AU36">
        <v>0</v>
      </c>
      <c r="AV36">
        <v>0</v>
      </c>
      <c r="AW36">
        <v>0</v>
      </c>
      <c r="AX36">
        <v>3.2297799999999999</v>
      </c>
      <c r="AY36">
        <v>0</v>
      </c>
      <c r="AZ36">
        <v>0</v>
      </c>
      <c r="BA36">
        <f t="shared" si="0"/>
        <v>2271.2961540000001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363.321215</v>
      </c>
      <c r="L37">
        <v>332.68493899999999</v>
      </c>
      <c r="M37">
        <v>88.963999999999999</v>
      </c>
      <c r="N37">
        <v>114.22687500000001</v>
      </c>
      <c r="O37">
        <v>119.584659</v>
      </c>
      <c r="P37">
        <v>117.85312500000001</v>
      </c>
      <c r="Q37">
        <v>6.5675739999999996</v>
      </c>
      <c r="R37">
        <v>19.937315999999999</v>
      </c>
      <c r="S37">
        <v>13.688456</v>
      </c>
      <c r="T37">
        <v>0</v>
      </c>
      <c r="U37">
        <v>404.95058999999998</v>
      </c>
      <c r="V37">
        <v>6.0520659999999999</v>
      </c>
      <c r="W37">
        <v>16.713820999999999</v>
      </c>
      <c r="X37">
        <v>91.662704000000005</v>
      </c>
      <c r="Y37">
        <v>0</v>
      </c>
      <c r="Z37">
        <v>6.3375250000000003</v>
      </c>
      <c r="AA37">
        <v>11.45895</v>
      </c>
      <c r="AB37">
        <v>38.206285999999999</v>
      </c>
      <c r="AC37">
        <v>28.103735</v>
      </c>
      <c r="AD37">
        <v>17.628216999999999</v>
      </c>
      <c r="AE37">
        <v>45.904457000000001</v>
      </c>
      <c r="AF37">
        <v>8.5811580000000003</v>
      </c>
      <c r="AG37">
        <v>14.665134999999999</v>
      </c>
      <c r="AH37">
        <v>135.71400199999999</v>
      </c>
      <c r="AI37">
        <v>2.4619819999999999</v>
      </c>
      <c r="AJ37">
        <v>0</v>
      </c>
      <c r="AK37">
        <v>49.575769000000001</v>
      </c>
      <c r="AL37">
        <v>69.666548000000006</v>
      </c>
      <c r="AM37">
        <v>10.208966999999999</v>
      </c>
      <c r="AN37">
        <v>0.647455</v>
      </c>
      <c r="AO37">
        <v>12.082665</v>
      </c>
      <c r="AP37">
        <v>5.450399</v>
      </c>
      <c r="AQ37">
        <v>16.44867</v>
      </c>
      <c r="AR37">
        <v>48.574344000000004</v>
      </c>
      <c r="AS37">
        <v>30.844768999999999</v>
      </c>
      <c r="AT37">
        <v>9.5616959999999995</v>
      </c>
      <c r="AU37">
        <v>0</v>
      </c>
      <c r="AV37">
        <v>0</v>
      </c>
      <c r="AW37">
        <v>0</v>
      </c>
      <c r="AX37">
        <v>3.2297799999999999</v>
      </c>
      <c r="AY37">
        <v>0</v>
      </c>
      <c r="AZ37">
        <v>0</v>
      </c>
      <c r="BA37">
        <f t="shared" si="0"/>
        <v>2261.5598489999998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363.38751999999999</v>
      </c>
      <c r="L38">
        <v>332.68493899999999</v>
      </c>
      <c r="M38">
        <v>88.963999999999999</v>
      </c>
      <c r="N38">
        <v>114.22687500000001</v>
      </c>
      <c r="O38">
        <v>119.584659</v>
      </c>
      <c r="P38">
        <v>117.85312500000001</v>
      </c>
      <c r="Q38">
        <v>6.5675739999999996</v>
      </c>
      <c r="R38">
        <v>19.937315999999999</v>
      </c>
      <c r="S38">
        <v>13.688456</v>
      </c>
      <c r="T38">
        <v>0</v>
      </c>
      <c r="U38">
        <v>404.95058999999998</v>
      </c>
      <c r="V38">
        <v>6.0520659999999999</v>
      </c>
      <c r="W38">
        <v>16.713820999999999</v>
      </c>
      <c r="X38">
        <v>91.662704000000005</v>
      </c>
      <c r="Y38">
        <v>0</v>
      </c>
      <c r="Z38">
        <v>6.3375250000000003</v>
      </c>
      <c r="AA38">
        <v>0</v>
      </c>
      <c r="AB38">
        <v>38.206285999999999</v>
      </c>
      <c r="AC38">
        <v>28.103735</v>
      </c>
      <c r="AD38">
        <v>17.628216999999999</v>
      </c>
      <c r="AE38">
        <v>45.904457000000001</v>
      </c>
      <c r="AF38">
        <v>8.5811580000000003</v>
      </c>
      <c r="AG38">
        <v>14.665134999999999</v>
      </c>
      <c r="AH38">
        <v>135.71400199999999</v>
      </c>
      <c r="AI38">
        <v>2.4619819999999999</v>
      </c>
      <c r="AJ38">
        <v>0</v>
      </c>
      <c r="AK38">
        <v>49.575769000000001</v>
      </c>
      <c r="AL38">
        <v>69.666548000000006</v>
      </c>
      <c r="AM38">
        <v>5.1044840000000002</v>
      </c>
      <c r="AN38">
        <v>0.647455</v>
      </c>
      <c r="AO38">
        <v>12.082665</v>
      </c>
      <c r="AP38">
        <v>5.450399</v>
      </c>
      <c r="AQ38">
        <v>8.224335</v>
      </c>
      <c r="AR38">
        <v>48.574344000000004</v>
      </c>
      <c r="AS38">
        <v>30.844768999999999</v>
      </c>
      <c r="AT38">
        <v>9.5616959999999995</v>
      </c>
      <c r="AU38">
        <v>0</v>
      </c>
      <c r="AV38">
        <v>0</v>
      </c>
      <c r="AW38">
        <v>0</v>
      </c>
      <c r="AX38">
        <v>3.2297799999999999</v>
      </c>
      <c r="AY38">
        <v>0</v>
      </c>
      <c r="AZ38">
        <v>0</v>
      </c>
      <c r="BA38">
        <f t="shared" si="0"/>
        <v>2236.8383859999994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363.25714699999997</v>
      </c>
      <c r="L39">
        <v>332.68493899999999</v>
      </c>
      <c r="M39">
        <v>88.963999999999999</v>
      </c>
      <c r="N39">
        <v>114.22687500000001</v>
      </c>
      <c r="O39">
        <v>119.584659</v>
      </c>
      <c r="P39">
        <v>117.85312500000001</v>
      </c>
      <c r="Q39">
        <v>6.5675739999999996</v>
      </c>
      <c r="R39">
        <v>21.288829</v>
      </c>
      <c r="S39">
        <v>13.674548</v>
      </c>
      <c r="T39">
        <v>0</v>
      </c>
      <c r="U39">
        <v>404.95058999999998</v>
      </c>
      <c r="V39">
        <v>6.0520659999999999</v>
      </c>
      <c r="W39">
        <v>16.713820999999999</v>
      </c>
      <c r="X39">
        <v>91.662704000000005</v>
      </c>
      <c r="Y39">
        <v>0</v>
      </c>
      <c r="Z39">
        <v>6.3375250000000003</v>
      </c>
      <c r="AA39">
        <v>0</v>
      </c>
      <c r="AB39">
        <v>38.206285999999999</v>
      </c>
      <c r="AC39">
        <v>28.103735</v>
      </c>
      <c r="AD39">
        <v>17.628216999999999</v>
      </c>
      <c r="AE39">
        <v>45.904457000000001</v>
      </c>
      <c r="AF39">
        <v>8.5811580000000003</v>
      </c>
      <c r="AG39">
        <v>14.665134999999999</v>
      </c>
      <c r="AH39">
        <v>135.71400199999999</v>
      </c>
      <c r="AI39">
        <v>2.4619819999999999</v>
      </c>
      <c r="AJ39">
        <v>0</v>
      </c>
      <c r="AK39">
        <v>49.575769000000001</v>
      </c>
      <c r="AL39">
        <v>76.745568000000006</v>
      </c>
      <c r="AM39">
        <v>0</v>
      </c>
      <c r="AN39">
        <v>0.647455</v>
      </c>
      <c r="AO39">
        <v>12.082665</v>
      </c>
      <c r="AP39">
        <v>5.450399</v>
      </c>
      <c r="AQ39">
        <v>8.224335</v>
      </c>
      <c r="AR39">
        <v>51.777048000000001</v>
      </c>
      <c r="AS39">
        <v>30.844768999999999</v>
      </c>
      <c r="AT39">
        <v>9.5616959999999995</v>
      </c>
      <c r="AU39">
        <v>0</v>
      </c>
      <c r="AV39">
        <v>0</v>
      </c>
      <c r="AW39">
        <v>0</v>
      </c>
      <c r="AX39">
        <v>3.2297799999999999</v>
      </c>
      <c r="AY39">
        <v>0</v>
      </c>
      <c r="AZ39">
        <v>0</v>
      </c>
      <c r="BA39">
        <f t="shared" si="0"/>
        <v>2243.2228579999992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363.19018799999998</v>
      </c>
      <c r="L40">
        <v>332.68493899999999</v>
      </c>
      <c r="M40">
        <v>88.963999999999999</v>
      </c>
      <c r="N40">
        <v>114.22687500000001</v>
      </c>
      <c r="O40">
        <v>119.584659</v>
      </c>
      <c r="P40">
        <v>117.85312500000001</v>
      </c>
      <c r="Q40">
        <v>6.5675739999999996</v>
      </c>
      <c r="R40">
        <v>21.288829</v>
      </c>
      <c r="S40">
        <v>13.674548</v>
      </c>
      <c r="T40">
        <v>0</v>
      </c>
      <c r="U40">
        <v>404.95058999999998</v>
      </c>
      <c r="V40">
        <v>6.0520659999999999</v>
      </c>
      <c r="W40">
        <v>16.713820999999999</v>
      </c>
      <c r="X40">
        <v>91.662704000000005</v>
      </c>
      <c r="Y40">
        <v>0</v>
      </c>
      <c r="Z40">
        <v>6.3375250000000003</v>
      </c>
      <c r="AA40">
        <v>0</v>
      </c>
      <c r="AB40">
        <v>38.206285999999999</v>
      </c>
      <c r="AC40">
        <v>28.103735</v>
      </c>
      <c r="AD40">
        <v>17.628216999999999</v>
      </c>
      <c r="AE40">
        <v>45.904457000000001</v>
      </c>
      <c r="AF40">
        <v>8.5811580000000003</v>
      </c>
      <c r="AG40">
        <v>14.665134999999999</v>
      </c>
      <c r="AH40">
        <v>135.71400199999999</v>
      </c>
      <c r="AI40">
        <v>2.4619819999999999</v>
      </c>
      <c r="AJ40">
        <v>0</v>
      </c>
      <c r="AK40">
        <v>49.575769000000001</v>
      </c>
      <c r="AL40">
        <v>76.745568000000006</v>
      </c>
      <c r="AM40">
        <v>0</v>
      </c>
      <c r="AN40">
        <v>0.647455</v>
      </c>
      <c r="AO40">
        <v>12.082665</v>
      </c>
      <c r="AP40">
        <v>5.450399</v>
      </c>
      <c r="AQ40">
        <v>8.224335</v>
      </c>
      <c r="AR40">
        <v>51.777048000000001</v>
      </c>
      <c r="AS40">
        <v>30.844768999999999</v>
      </c>
      <c r="AT40">
        <v>9.5616959999999995</v>
      </c>
      <c r="AU40">
        <v>0</v>
      </c>
      <c r="AV40">
        <v>0</v>
      </c>
      <c r="AW40">
        <v>0</v>
      </c>
      <c r="AX40">
        <v>3.2297799999999999</v>
      </c>
      <c r="AY40">
        <v>0</v>
      </c>
      <c r="AZ40">
        <v>0</v>
      </c>
      <c r="BA40">
        <f t="shared" si="0"/>
        <v>2243.1558989999994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363.40078099999999</v>
      </c>
      <c r="L41">
        <v>332.68493899999999</v>
      </c>
      <c r="M41">
        <v>88.963999999999999</v>
      </c>
      <c r="N41">
        <v>114.22687500000001</v>
      </c>
      <c r="O41">
        <v>119.584659</v>
      </c>
      <c r="P41">
        <v>117.85312500000001</v>
      </c>
      <c r="Q41">
        <v>6.5675739999999996</v>
      </c>
      <c r="R41">
        <v>19.937315999999999</v>
      </c>
      <c r="S41">
        <v>13.142014</v>
      </c>
      <c r="T41">
        <v>0</v>
      </c>
      <c r="U41">
        <v>404.95058999999998</v>
      </c>
      <c r="V41">
        <v>6.0520659999999999</v>
      </c>
      <c r="W41">
        <v>16.713820999999999</v>
      </c>
      <c r="X41">
        <v>91.662704000000005</v>
      </c>
      <c r="Y41">
        <v>0</v>
      </c>
      <c r="Z41">
        <v>12.7644</v>
      </c>
      <c r="AA41">
        <v>0</v>
      </c>
      <c r="AB41">
        <v>38.206285999999999</v>
      </c>
      <c r="AC41">
        <v>28.103735</v>
      </c>
      <c r="AD41">
        <v>26.442325</v>
      </c>
      <c r="AE41">
        <v>45.904457000000001</v>
      </c>
      <c r="AF41">
        <v>8.5811580000000003</v>
      </c>
      <c r="AG41">
        <v>14.665134999999999</v>
      </c>
      <c r="AH41">
        <v>135.71400199999999</v>
      </c>
      <c r="AI41">
        <v>2.4619819999999999</v>
      </c>
      <c r="AJ41">
        <v>0</v>
      </c>
      <c r="AK41">
        <v>49.575769000000001</v>
      </c>
      <c r="AL41">
        <v>76.745568000000006</v>
      </c>
      <c r="AM41">
        <v>0</v>
      </c>
      <c r="AN41">
        <v>0.647455</v>
      </c>
      <c r="AO41">
        <v>11.371919999999999</v>
      </c>
      <c r="AP41">
        <v>8.5472160000000006</v>
      </c>
      <c r="AQ41">
        <v>0</v>
      </c>
      <c r="AR41">
        <v>51.777048000000001</v>
      </c>
      <c r="AS41">
        <v>30.844768999999999</v>
      </c>
      <c r="AT41">
        <v>9.5616959999999995</v>
      </c>
      <c r="AU41">
        <v>0</v>
      </c>
      <c r="AV41">
        <v>0</v>
      </c>
      <c r="AW41">
        <v>0</v>
      </c>
      <c r="AX41">
        <v>3.2297799999999999</v>
      </c>
      <c r="AY41">
        <v>0</v>
      </c>
      <c r="AZ41">
        <v>0</v>
      </c>
      <c r="BA41">
        <f t="shared" si="0"/>
        <v>2250.8851649999997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363.34773799999999</v>
      </c>
      <c r="L42">
        <v>332.68493899999999</v>
      </c>
      <c r="M42">
        <v>88.963999999999999</v>
      </c>
      <c r="N42">
        <v>114.22687500000001</v>
      </c>
      <c r="O42">
        <v>119.584659</v>
      </c>
      <c r="P42">
        <v>117.85312500000001</v>
      </c>
      <c r="Q42">
        <v>6.5675739999999996</v>
      </c>
      <c r="R42">
        <v>19.937315999999999</v>
      </c>
      <c r="S42">
        <v>13.142014</v>
      </c>
      <c r="T42">
        <v>0</v>
      </c>
      <c r="U42">
        <v>404.95058999999998</v>
      </c>
      <c r="V42">
        <v>6.0520659999999999</v>
      </c>
      <c r="W42">
        <v>16.713820999999999</v>
      </c>
      <c r="X42">
        <v>91.662704000000005</v>
      </c>
      <c r="Y42">
        <v>0</v>
      </c>
      <c r="Z42">
        <v>12.7644</v>
      </c>
      <c r="AA42">
        <v>0</v>
      </c>
      <c r="AB42">
        <v>38.206285999999999</v>
      </c>
      <c r="AC42">
        <v>28.103735</v>
      </c>
      <c r="AD42">
        <v>26.442325</v>
      </c>
      <c r="AE42">
        <v>47.805149999999998</v>
      </c>
      <c r="AF42">
        <v>8.5811580000000003</v>
      </c>
      <c r="AG42">
        <v>14.665134999999999</v>
      </c>
      <c r="AH42">
        <v>135.71400199999999</v>
      </c>
      <c r="AI42">
        <v>2.4619819999999999</v>
      </c>
      <c r="AJ42">
        <v>0</v>
      </c>
      <c r="AK42">
        <v>49.575769000000001</v>
      </c>
      <c r="AL42">
        <v>76.745568000000006</v>
      </c>
      <c r="AM42">
        <v>0</v>
      </c>
      <c r="AN42">
        <v>0.647455</v>
      </c>
      <c r="AO42">
        <v>11.371919999999999</v>
      </c>
      <c r="AP42">
        <v>8.5472160000000006</v>
      </c>
      <c r="AQ42">
        <v>0</v>
      </c>
      <c r="AR42">
        <v>51.777048000000001</v>
      </c>
      <c r="AS42">
        <v>30.844768999999999</v>
      </c>
      <c r="AT42">
        <v>9.5616959999999995</v>
      </c>
      <c r="AU42">
        <v>0</v>
      </c>
      <c r="AV42">
        <v>0</v>
      </c>
      <c r="AW42">
        <v>0</v>
      </c>
      <c r="AX42">
        <v>3.2297799999999999</v>
      </c>
      <c r="AY42">
        <v>0</v>
      </c>
      <c r="AZ42">
        <v>0</v>
      </c>
      <c r="BA42">
        <f t="shared" si="0"/>
        <v>2252.7328149999994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356.11507</v>
      </c>
      <c r="L43">
        <v>332.68493899999999</v>
      </c>
      <c r="M43">
        <v>88.963999999999999</v>
      </c>
      <c r="N43">
        <v>114.22687500000001</v>
      </c>
      <c r="O43">
        <v>119.584659</v>
      </c>
      <c r="P43">
        <v>119.66625000000001</v>
      </c>
      <c r="Q43">
        <v>6.5675739999999996</v>
      </c>
      <c r="R43">
        <v>19.937315999999999</v>
      </c>
      <c r="S43">
        <v>13.142014</v>
      </c>
      <c r="T43">
        <v>0</v>
      </c>
      <c r="U43">
        <v>404.95058999999998</v>
      </c>
      <c r="V43">
        <v>6.0520659999999999</v>
      </c>
      <c r="W43">
        <v>16.713820999999999</v>
      </c>
      <c r="X43">
        <v>91.662704000000005</v>
      </c>
      <c r="Y43">
        <v>0</v>
      </c>
      <c r="Z43">
        <v>12.7644</v>
      </c>
      <c r="AA43">
        <v>0</v>
      </c>
      <c r="AB43">
        <v>38.206285999999999</v>
      </c>
      <c r="AC43">
        <v>28.103735</v>
      </c>
      <c r="AD43">
        <v>26.442325</v>
      </c>
      <c r="AE43">
        <v>47.805149999999998</v>
      </c>
      <c r="AF43">
        <v>8.5811580000000003</v>
      </c>
      <c r="AG43">
        <v>14.665134999999999</v>
      </c>
      <c r="AH43">
        <v>141.94109499999999</v>
      </c>
      <c r="AI43">
        <v>13.540901</v>
      </c>
      <c r="AJ43">
        <v>0</v>
      </c>
      <c r="AK43">
        <v>49.575769000000001</v>
      </c>
      <c r="AL43">
        <v>76.745568000000006</v>
      </c>
      <c r="AM43">
        <v>0</v>
      </c>
      <c r="AN43">
        <v>0.647455</v>
      </c>
      <c r="AO43">
        <v>11.371919999999999</v>
      </c>
      <c r="AP43">
        <v>8.5472160000000006</v>
      </c>
      <c r="AQ43">
        <v>0</v>
      </c>
      <c r="AR43">
        <v>48.574344000000004</v>
      </c>
      <c r="AS43">
        <v>31.999887000000001</v>
      </c>
      <c r="AT43">
        <v>9.5616959999999995</v>
      </c>
      <c r="AU43">
        <v>0</v>
      </c>
      <c r="AV43">
        <v>0</v>
      </c>
      <c r="AW43">
        <v>0</v>
      </c>
      <c r="AX43">
        <v>3.2297799999999999</v>
      </c>
      <c r="AY43">
        <v>0</v>
      </c>
      <c r="AZ43">
        <v>0</v>
      </c>
      <c r="BA43">
        <f t="shared" si="0"/>
        <v>2262.5716979999997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356.03771</v>
      </c>
      <c r="L44">
        <v>332.68493899999999</v>
      </c>
      <c r="M44">
        <v>88.963999999999999</v>
      </c>
      <c r="N44">
        <v>114.22687500000001</v>
      </c>
      <c r="O44">
        <v>119.584659</v>
      </c>
      <c r="P44">
        <v>119.66625000000001</v>
      </c>
      <c r="Q44">
        <v>6.5675739999999996</v>
      </c>
      <c r="R44">
        <v>19.937315999999999</v>
      </c>
      <c r="S44">
        <v>13.142014</v>
      </c>
      <c r="T44">
        <v>0</v>
      </c>
      <c r="U44">
        <v>404.95058999999998</v>
      </c>
      <c r="V44">
        <v>6.0520659999999999</v>
      </c>
      <c r="W44">
        <v>16.713820999999999</v>
      </c>
      <c r="X44">
        <v>91.662704000000005</v>
      </c>
      <c r="Y44">
        <v>0</v>
      </c>
      <c r="Z44">
        <v>12.7644</v>
      </c>
      <c r="AA44">
        <v>0</v>
      </c>
      <c r="AB44">
        <v>38.206285999999999</v>
      </c>
      <c r="AC44">
        <v>28.103735</v>
      </c>
      <c r="AD44">
        <v>26.442325</v>
      </c>
      <c r="AE44">
        <v>47.805149999999998</v>
      </c>
      <c r="AF44">
        <v>8.5811580000000003</v>
      </c>
      <c r="AG44">
        <v>14.665134999999999</v>
      </c>
      <c r="AH44">
        <v>141.94109499999999</v>
      </c>
      <c r="AI44">
        <v>13.540901</v>
      </c>
      <c r="AJ44">
        <v>0</v>
      </c>
      <c r="AK44">
        <v>49.575769000000001</v>
      </c>
      <c r="AL44">
        <v>76.745568000000006</v>
      </c>
      <c r="AM44">
        <v>0</v>
      </c>
      <c r="AN44">
        <v>0.647455</v>
      </c>
      <c r="AO44">
        <v>11.371919999999999</v>
      </c>
      <c r="AP44">
        <v>8.5472160000000006</v>
      </c>
      <c r="AQ44">
        <v>0</v>
      </c>
      <c r="AR44">
        <v>48.574344000000004</v>
      </c>
      <c r="AS44">
        <v>31.999887000000001</v>
      </c>
      <c r="AT44">
        <v>9.5616959999999995</v>
      </c>
      <c r="AU44">
        <v>0</v>
      </c>
      <c r="AV44">
        <v>0</v>
      </c>
      <c r="AW44">
        <v>0</v>
      </c>
      <c r="AX44">
        <v>3.2297799999999999</v>
      </c>
      <c r="AY44">
        <v>0</v>
      </c>
      <c r="AZ44">
        <v>0</v>
      </c>
      <c r="BA44">
        <f t="shared" si="0"/>
        <v>2262.494338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363.28757899999999</v>
      </c>
      <c r="L45">
        <v>332.68493899999999</v>
      </c>
      <c r="M45">
        <v>88.963999999999999</v>
      </c>
      <c r="N45">
        <v>114.22687500000001</v>
      </c>
      <c r="O45">
        <v>119.584659</v>
      </c>
      <c r="P45">
        <v>119.66625000000001</v>
      </c>
      <c r="Q45">
        <v>6.5675739999999996</v>
      </c>
      <c r="R45">
        <v>21.095358000000001</v>
      </c>
      <c r="S45">
        <v>13.593882000000001</v>
      </c>
      <c r="T45">
        <v>0</v>
      </c>
      <c r="U45">
        <v>404.95058999999998</v>
      </c>
      <c r="V45">
        <v>6.0520659999999999</v>
      </c>
      <c r="W45">
        <v>16.713820999999999</v>
      </c>
      <c r="X45">
        <v>91.662704000000005</v>
      </c>
      <c r="Y45">
        <v>0</v>
      </c>
      <c r="Z45">
        <v>12.7644</v>
      </c>
      <c r="AA45">
        <v>0</v>
      </c>
      <c r="AB45">
        <v>38.206285999999999</v>
      </c>
      <c r="AC45">
        <v>28.103735</v>
      </c>
      <c r="AD45">
        <v>26.442325</v>
      </c>
      <c r="AE45">
        <v>47.805149999999998</v>
      </c>
      <c r="AF45">
        <v>8.5811580000000003</v>
      </c>
      <c r="AG45">
        <v>14.665134999999999</v>
      </c>
      <c r="AH45">
        <v>147.25243900000001</v>
      </c>
      <c r="AI45">
        <v>13.540901</v>
      </c>
      <c r="AJ45">
        <v>0</v>
      </c>
      <c r="AK45">
        <v>49.575769000000001</v>
      </c>
      <c r="AL45">
        <v>76.745568000000006</v>
      </c>
      <c r="AM45">
        <v>0</v>
      </c>
      <c r="AN45">
        <v>0.647455</v>
      </c>
      <c r="AO45">
        <v>9.9504300000000008</v>
      </c>
      <c r="AP45">
        <v>7.3084889999999998</v>
      </c>
      <c r="AQ45">
        <v>0</v>
      </c>
      <c r="AR45">
        <v>48.574344000000004</v>
      </c>
      <c r="AS45">
        <v>31.999887000000001</v>
      </c>
      <c r="AT45">
        <v>9.5616959999999995</v>
      </c>
      <c r="AU45">
        <v>0</v>
      </c>
      <c r="AV45">
        <v>0</v>
      </c>
      <c r="AW45">
        <v>0</v>
      </c>
      <c r="AX45">
        <v>3.2297799999999999</v>
      </c>
      <c r="AY45">
        <v>0</v>
      </c>
      <c r="AZ45">
        <v>0</v>
      </c>
      <c r="BA45">
        <f t="shared" si="0"/>
        <v>2274.0052439999999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396.47</v>
      </c>
      <c r="L46">
        <v>332.68493899999999</v>
      </c>
      <c r="M46">
        <v>88.963999999999999</v>
      </c>
      <c r="N46">
        <v>114.22687500000001</v>
      </c>
      <c r="O46">
        <v>119.584659</v>
      </c>
      <c r="P46">
        <v>119.66625000000001</v>
      </c>
      <c r="Q46">
        <v>6.5675739999999996</v>
      </c>
      <c r="R46">
        <v>21.095358000000001</v>
      </c>
      <c r="S46">
        <v>13.593882000000001</v>
      </c>
      <c r="T46">
        <v>0</v>
      </c>
      <c r="U46">
        <v>404.95058999999998</v>
      </c>
      <c r="V46">
        <v>6.0520659999999999</v>
      </c>
      <c r="W46">
        <v>16.713820999999999</v>
      </c>
      <c r="X46">
        <v>91.662704000000005</v>
      </c>
      <c r="Y46">
        <v>0</v>
      </c>
      <c r="Z46">
        <v>12.7644</v>
      </c>
      <c r="AA46">
        <v>0</v>
      </c>
      <c r="AB46">
        <v>38.206285999999999</v>
      </c>
      <c r="AC46">
        <v>28.103735</v>
      </c>
      <c r="AD46">
        <v>26.442325</v>
      </c>
      <c r="AE46">
        <v>47.805149999999998</v>
      </c>
      <c r="AF46">
        <v>8.5811580000000003</v>
      </c>
      <c r="AG46">
        <v>14.665134999999999</v>
      </c>
      <c r="AH46">
        <v>147.25243900000001</v>
      </c>
      <c r="AI46">
        <v>13.540901</v>
      </c>
      <c r="AJ46">
        <v>0</v>
      </c>
      <c r="AK46">
        <v>49.575769000000001</v>
      </c>
      <c r="AL46">
        <v>76.745568000000006</v>
      </c>
      <c r="AM46">
        <v>0</v>
      </c>
      <c r="AN46">
        <v>0.647455</v>
      </c>
      <c r="AO46">
        <v>9.9504300000000008</v>
      </c>
      <c r="AP46">
        <v>7.3084889999999998</v>
      </c>
      <c r="AQ46">
        <v>0</v>
      </c>
      <c r="AR46">
        <v>48.574344000000004</v>
      </c>
      <c r="AS46">
        <v>31.999887000000001</v>
      </c>
      <c r="AT46">
        <v>9.5616959999999995</v>
      </c>
      <c r="AU46">
        <v>0</v>
      </c>
      <c r="AV46">
        <v>0</v>
      </c>
      <c r="AW46">
        <v>0</v>
      </c>
      <c r="AX46">
        <v>3.2297799999999999</v>
      </c>
      <c r="AY46">
        <v>0</v>
      </c>
      <c r="AZ46">
        <v>0</v>
      </c>
      <c r="BA46">
        <f t="shared" si="0"/>
        <v>2307.1876649999995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429.75414000000001</v>
      </c>
      <c r="L47">
        <v>332.11440900000002</v>
      </c>
      <c r="M47">
        <v>88.963999999999999</v>
      </c>
      <c r="N47">
        <v>114.22687500000001</v>
      </c>
      <c r="O47">
        <v>119.584659</v>
      </c>
      <c r="P47">
        <v>119.66625000000001</v>
      </c>
      <c r="Q47">
        <v>9.804316</v>
      </c>
      <c r="R47">
        <v>32.513441</v>
      </c>
      <c r="S47">
        <v>20.971329000000001</v>
      </c>
      <c r="T47">
        <v>0</v>
      </c>
      <c r="U47">
        <v>404.95058999999998</v>
      </c>
      <c r="V47">
        <v>8.9514410000000009</v>
      </c>
      <c r="W47">
        <v>27.038094000000001</v>
      </c>
      <c r="X47">
        <v>116.08825299999999</v>
      </c>
      <c r="Y47">
        <v>0</v>
      </c>
      <c r="Z47">
        <v>12.7644</v>
      </c>
      <c r="AA47">
        <v>0</v>
      </c>
      <c r="AB47">
        <v>38.206285999999999</v>
      </c>
      <c r="AC47">
        <v>28.103735</v>
      </c>
      <c r="AD47">
        <v>26.442325</v>
      </c>
      <c r="AE47">
        <v>47.805149999999998</v>
      </c>
      <c r="AF47">
        <v>8.5811580000000003</v>
      </c>
      <c r="AG47">
        <v>14.665134999999999</v>
      </c>
      <c r="AH47">
        <v>147.25243900000001</v>
      </c>
      <c r="AI47">
        <v>2.4619819999999999</v>
      </c>
      <c r="AJ47">
        <v>0</v>
      </c>
      <c r="AK47">
        <v>49.575769000000001</v>
      </c>
      <c r="AL47">
        <v>76.745568000000006</v>
      </c>
      <c r="AM47">
        <v>0</v>
      </c>
      <c r="AN47">
        <v>0.647455</v>
      </c>
      <c r="AO47">
        <v>9.9504300000000008</v>
      </c>
      <c r="AP47">
        <v>7.3084889999999998</v>
      </c>
      <c r="AQ47">
        <v>0</v>
      </c>
      <c r="AR47">
        <v>48.574344000000004</v>
      </c>
      <c r="AS47">
        <v>30.844768999999999</v>
      </c>
      <c r="AT47">
        <v>9.5616959999999995</v>
      </c>
      <c r="AU47">
        <v>0</v>
      </c>
      <c r="AV47">
        <v>0</v>
      </c>
      <c r="AW47">
        <v>0</v>
      </c>
      <c r="AX47">
        <v>3.2297799999999999</v>
      </c>
      <c r="AY47">
        <v>0</v>
      </c>
      <c r="AZ47">
        <v>0</v>
      </c>
      <c r="BA47">
        <f t="shared" si="0"/>
        <v>2387.3487069999992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456.61739999999998</v>
      </c>
      <c r="L48">
        <v>332.11440900000002</v>
      </c>
      <c r="M48">
        <v>88.963999999999999</v>
      </c>
      <c r="N48">
        <v>114.22687500000001</v>
      </c>
      <c r="O48">
        <v>119.584659</v>
      </c>
      <c r="P48">
        <v>119.66625000000001</v>
      </c>
      <c r="Q48">
        <v>9.804316</v>
      </c>
      <c r="R48">
        <v>32.513441</v>
      </c>
      <c r="S48">
        <v>20.971329000000001</v>
      </c>
      <c r="T48">
        <v>0</v>
      </c>
      <c r="U48">
        <v>404.95058999999998</v>
      </c>
      <c r="V48">
        <v>10.279693999999999</v>
      </c>
      <c r="W48">
        <v>33.650933000000002</v>
      </c>
      <c r="X48">
        <v>142.64760799999999</v>
      </c>
      <c r="Y48">
        <v>0</v>
      </c>
      <c r="Z48">
        <v>12.7644</v>
      </c>
      <c r="AA48">
        <v>0</v>
      </c>
      <c r="AB48">
        <v>38.206285999999999</v>
      </c>
      <c r="AC48">
        <v>28.103735</v>
      </c>
      <c r="AD48">
        <v>26.442325</v>
      </c>
      <c r="AE48">
        <v>47.805149999999998</v>
      </c>
      <c r="AF48">
        <v>8.5811580000000003</v>
      </c>
      <c r="AG48">
        <v>14.665134999999999</v>
      </c>
      <c r="AH48">
        <v>147.25243900000001</v>
      </c>
      <c r="AI48">
        <v>2.4619819999999999</v>
      </c>
      <c r="AJ48">
        <v>0</v>
      </c>
      <c r="AK48">
        <v>49.575769000000001</v>
      </c>
      <c r="AL48">
        <v>76.745568000000006</v>
      </c>
      <c r="AM48">
        <v>0</v>
      </c>
      <c r="AN48">
        <v>0.647455</v>
      </c>
      <c r="AO48">
        <v>9.9504300000000008</v>
      </c>
      <c r="AP48">
        <v>7.3084889999999998</v>
      </c>
      <c r="AQ48">
        <v>0</v>
      </c>
      <c r="AR48">
        <v>48.574344000000004</v>
      </c>
      <c r="AS48">
        <v>30.844768999999999</v>
      </c>
      <c r="AT48">
        <v>9.5616959999999995</v>
      </c>
      <c r="AU48">
        <v>0</v>
      </c>
      <c r="AV48">
        <v>0</v>
      </c>
      <c r="AW48">
        <v>0</v>
      </c>
      <c r="AX48">
        <v>3.2297799999999999</v>
      </c>
      <c r="AY48">
        <v>0</v>
      </c>
      <c r="AZ48">
        <v>0</v>
      </c>
      <c r="BA48">
        <f t="shared" si="0"/>
        <v>2448.7124139999996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485.55004000000002</v>
      </c>
      <c r="L49">
        <v>334.61893900000001</v>
      </c>
      <c r="M49">
        <v>88.963999999999999</v>
      </c>
      <c r="N49">
        <v>114.22687500000001</v>
      </c>
      <c r="O49">
        <v>119.584659</v>
      </c>
      <c r="P49">
        <v>119.66625000000001</v>
      </c>
      <c r="Q49">
        <v>10.54997</v>
      </c>
      <c r="R49">
        <v>40.991227000000002</v>
      </c>
      <c r="S49">
        <v>25.519227000000001</v>
      </c>
      <c r="T49">
        <v>0</v>
      </c>
      <c r="U49">
        <v>404.95058999999998</v>
      </c>
      <c r="V49">
        <v>13.77975</v>
      </c>
      <c r="W49">
        <v>33.650933000000002</v>
      </c>
      <c r="X49">
        <v>142.64760799999999</v>
      </c>
      <c r="Y49">
        <v>0</v>
      </c>
      <c r="Z49">
        <v>12.7644</v>
      </c>
      <c r="AA49">
        <v>0</v>
      </c>
      <c r="AB49">
        <v>38.206285999999999</v>
      </c>
      <c r="AC49">
        <v>28.103735</v>
      </c>
      <c r="AD49">
        <v>17.628216999999999</v>
      </c>
      <c r="AE49">
        <v>47.805149999999998</v>
      </c>
      <c r="AF49">
        <v>8.5811580000000003</v>
      </c>
      <c r="AG49">
        <v>14.665134999999999</v>
      </c>
      <c r="AH49">
        <v>147.25243900000001</v>
      </c>
      <c r="AI49">
        <v>2.4619819999999999</v>
      </c>
      <c r="AJ49">
        <v>0</v>
      </c>
      <c r="AK49">
        <v>49.575769000000001</v>
      </c>
      <c r="AL49">
        <v>76.745568000000006</v>
      </c>
      <c r="AM49">
        <v>0</v>
      </c>
      <c r="AN49">
        <v>0.647455</v>
      </c>
      <c r="AO49">
        <v>9.9504300000000008</v>
      </c>
      <c r="AP49">
        <v>7.3084889999999998</v>
      </c>
      <c r="AQ49">
        <v>0</v>
      </c>
      <c r="AR49">
        <v>48.574344000000004</v>
      </c>
      <c r="AS49">
        <v>30.844768999999999</v>
      </c>
      <c r="AT49">
        <v>9.5616959999999995</v>
      </c>
      <c r="AU49">
        <v>0</v>
      </c>
      <c r="AV49">
        <v>0</v>
      </c>
      <c r="AW49">
        <v>0</v>
      </c>
      <c r="AX49">
        <v>3.2297799999999999</v>
      </c>
      <c r="AY49">
        <v>0</v>
      </c>
      <c r="AZ49">
        <v>0</v>
      </c>
      <c r="BA49">
        <f t="shared" si="0"/>
        <v>2488.6068699999996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473.29815000000002</v>
      </c>
      <c r="L50">
        <v>334.61893900000001</v>
      </c>
      <c r="M50">
        <v>88.963999999999999</v>
      </c>
      <c r="N50">
        <v>114.22687500000001</v>
      </c>
      <c r="O50">
        <v>119.584659</v>
      </c>
      <c r="P50">
        <v>119.66625000000001</v>
      </c>
      <c r="Q50">
        <v>10.54997</v>
      </c>
      <c r="R50">
        <v>40.991227000000002</v>
      </c>
      <c r="S50">
        <v>25.519227000000001</v>
      </c>
      <c r="T50">
        <v>0</v>
      </c>
      <c r="U50">
        <v>404.95058999999998</v>
      </c>
      <c r="V50">
        <v>13.77975</v>
      </c>
      <c r="W50">
        <v>33.650933000000002</v>
      </c>
      <c r="X50">
        <v>142.64760799999999</v>
      </c>
      <c r="Y50">
        <v>0</v>
      </c>
      <c r="Z50">
        <v>12.7644</v>
      </c>
      <c r="AA50">
        <v>0</v>
      </c>
      <c r="AB50">
        <v>38.206285999999999</v>
      </c>
      <c r="AC50">
        <v>28.103735</v>
      </c>
      <c r="AD50">
        <v>17.628216999999999</v>
      </c>
      <c r="AE50">
        <v>47.805149999999998</v>
      </c>
      <c r="AF50">
        <v>8.5811580000000003</v>
      </c>
      <c r="AG50">
        <v>14.665134999999999</v>
      </c>
      <c r="AH50">
        <v>147.25243900000001</v>
      </c>
      <c r="AI50">
        <v>2.4619819999999999</v>
      </c>
      <c r="AJ50">
        <v>0</v>
      </c>
      <c r="AK50">
        <v>49.575769000000001</v>
      </c>
      <c r="AL50">
        <v>76.745568000000006</v>
      </c>
      <c r="AM50">
        <v>0</v>
      </c>
      <c r="AN50">
        <v>0.647455</v>
      </c>
      <c r="AO50">
        <v>9.9504300000000008</v>
      </c>
      <c r="AP50">
        <v>7.3084889999999998</v>
      </c>
      <c r="AQ50">
        <v>0</v>
      </c>
      <c r="AR50">
        <v>48.574344000000004</v>
      </c>
      <c r="AS50">
        <v>30.844768999999999</v>
      </c>
      <c r="AT50">
        <v>9.5616959999999995</v>
      </c>
      <c r="AU50">
        <v>0</v>
      </c>
      <c r="AV50">
        <v>0</v>
      </c>
      <c r="AW50">
        <v>0</v>
      </c>
      <c r="AX50">
        <v>3.2297799999999999</v>
      </c>
      <c r="AY50">
        <v>0</v>
      </c>
      <c r="AZ50">
        <v>0</v>
      </c>
      <c r="BA50">
        <f t="shared" si="0"/>
        <v>2476.3549799999996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503.96172000000001</v>
      </c>
      <c r="L51">
        <v>334.61893900000001</v>
      </c>
      <c r="M51">
        <v>88.963999999999999</v>
      </c>
      <c r="N51">
        <v>114.22687500000001</v>
      </c>
      <c r="O51">
        <v>119.584659</v>
      </c>
      <c r="P51">
        <v>120.754125</v>
      </c>
      <c r="Q51">
        <v>10.54997</v>
      </c>
      <c r="R51">
        <v>40.991227000000002</v>
      </c>
      <c r="S51">
        <v>25.519227000000001</v>
      </c>
      <c r="T51">
        <v>0</v>
      </c>
      <c r="U51">
        <v>404.95058999999998</v>
      </c>
      <c r="V51">
        <v>13.77975</v>
      </c>
      <c r="W51">
        <v>33.650933000000002</v>
      </c>
      <c r="X51">
        <v>142.64760799999999</v>
      </c>
      <c r="Y51">
        <v>0</v>
      </c>
      <c r="Z51">
        <v>6.3375250000000003</v>
      </c>
      <c r="AA51">
        <v>0</v>
      </c>
      <c r="AB51">
        <v>38.206285999999999</v>
      </c>
      <c r="AC51">
        <v>28.103735</v>
      </c>
      <c r="AD51">
        <v>17.628216999999999</v>
      </c>
      <c r="AE51">
        <v>47.805149999999998</v>
      </c>
      <c r="AF51">
        <v>8.5811580000000003</v>
      </c>
      <c r="AG51">
        <v>14.665134999999999</v>
      </c>
      <c r="AH51">
        <v>135.71400199999999</v>
      </c>
      <c r="AI51">
        <v>0</v>
      </c>
      <c r="AJ51">
        <v>0</v>
      </c>
      <c r="AK51">
        <v>49.575769000000001</v>
      </c>
      <c r="AL51">
        <v>76.745568000000006</v>
      </c>
      <c r="AM51">
        <v>0</v>
      </c>
      <c r="AN51">
        <v>0.647455</v>
      </c>
      <c r="AO51">
        <v>8.955387</v>
      </c>
      <c r="AP51">
        <v>8.5472160000000006</v>
      </c>
      <c r="AQ51">
        <v>0</v>
      </c>
      <c r="AR51">
        <v>48.574344000000004</v>
      </c>
      <c r="AS51">
        <v>30.844768999999999</v>
      </c>
      <c r="AT51">
        <v>9.5616959999999995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2484.6930349999998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526.29942000000005</v>
      </c>
      <c r="L52">
        <v>334.61893900000001</v>
      </c>
      <c r="M52">
        <v>88.963999999999999</v>
      </c>
      <c r="N52">
        <v>114.22687500000001</v>
      </c>
      <c r="O52">
        <v>119.584659</v>
      </c>
      <c r="P52">
        <v>120.754125</v>
      </c>
      <c r="Q52">
        <v>10.54997</v>
      </c>
      <c r="R52">
        <v>40.991227000000002</v>
      </c>
      <c r="S52">
        <v>25.519227000000001</v>
      </c>
      <c r="T52">
        <v>0</v>
      </c>
      <c r="U52">
        <v>404.95058999999998</v>
      </c>
      <c r="V52">
        <v>13.77975</v>
      </c>
      <c r="W52">
        <v>33.650933000000002</v>
      </c>
      <c r="X52">
        <v>142.64760799999999</v>
      </c>
      <c r="Y52">
        <v>0</v>
      </c>
      <c r="Z52">
        <v>6.3375250000000003</v>
      </c>
      <c r="AA52">
        <v>0</v>
      </c>
      <c r="AB52">
        <v>38.206285999999999</v>
      </c>
      <c r="AC52">
        <v>28.103735</v>
      </c>
      <c r="AD52">
        <v>17.628216999999999</v>
      </c>
      <c r="AE52">
        <v>47.805149999999998</v>
      </c>
      <c r="AF52">
        <v>8.5811580000000003</v>
      </c>
      <c r="AG52">
        <v>14.665134999999999</v>
      </c>
      <c r="AH52">
        <v>135.71400199999999</v>
      </c>
      <c r="AI52">
        <v>0</v>
      </c>
      <c r="AJ52">
        <v>0</v>
      </c>
      <c r="AK52">
        <v>49.575769000000001</v>
      </c>
      <c r="AL52">
        <v>76.745568000000006</v>
      </c>
      <c r="AM52">
        <v>0</v>
      </c>
      <c r="AN52">
        <v>0.647455</v>
      </c>
      <c r="AO52">
        <v>8.955387</v>
      </c>
      <c r="AP52">
        <v>8.5472160000000006</v>
      </c>
      <c r="AQ52">
        <v>0</v>
      </c>
      <c r="AR52">
        <v>48.574344000000004</v>
      </c>
      <c r="AS52">
        <v>30.844768999999999</v>
      </c>
      <c r="AT52">
        <v>9.5616959999999995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2507.0307349999998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551.16098999999997</v>
      </c>
      <c r="L53">
        <v>334.61893900000001</v>
      </c>
      <c r="M53">
        <v>88.963999999999999</v>
      </c>
      <c r="N53">
        <v>114.22687500000001</v>
      </c>
      <c r="O53">
        <v>119.584659</v>
      </c>
      <c r="P53">
        <v>120.754125</v>
      </c>
      <c r="Q53">
        <v>10.54997</v>
      </c>
      <c r="R53">
        <v>40.991227000000002</v>
      </c>
      <c r="S53">
        <v>25.519227000000001</v>
      </c>
      <c r="T53">
        <v>0</v>
      </c>
      <c r="U53">
        <v>404.95058999999998</v>
      </c>
      <c r="V53">
        <v>13.77975</v>
      </c>
      <c r="W53">
        <v>33.650933000000002</v>
      </c>
      <c r="X53">
        <v>142.64760799999999</v>
      </c>
      <c r="Y53">
        <v>0</v>
      </c>
      <c r="Z53">
        <v>6.3375250000000003</v>
      </c>
      <c r="AA53">
        <v>0</v>
      </c>
      <c r="AB53">
        <v>38.206285999999999</v>
      </c>
      <c r="AC53">
        <v>28.103735</v>
      </c>
      <c r="AD53">
        <v>17.628216999999999</v>
      </c>
      <c r="AE53">
        <v>47.805149999999998</v>
      </c>
      <c r="AF53">
        <v>8.5811580000000003</v>
      </c>
      <c r="AG53">
        <v>14.665134999999999</v>
      </c>
      <c r="AH53">
        <v>135.71400199999999</v>
      </c>
      <c r="AI53">
        <v>0</v>
      </c>
      <c r="AJ53">
        <v>0</v>
      </c>
      <c r="AK53">
        <v>49.575769000000001</v>
      </c>
      <c r="AL53">
        <v>76.745568000000006</v>
      </c>
      <c r="AM53">
        <v>0</v>
      </c>
      <c r="AN53">
        <v>0.647455</v>
      </c>
      <c r="AO53">
        <v>8.955387</v>
      </c>
      <c r="AP53">
        <v>7.3084889999999998</v>
      </c>
      <c r="AQ53">
        <v>0</v>
      </c>
      <c r="AR53">
        <v>48.574344000000004</v>
      </c>
      <c r="AS53">
        <v>30.844768999999999</v>
      </c>
      <c r="AT53">
        <v>9.5616959999999995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2530.6535779999999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531.81132000000002</v>
      </c>
      <c r="L54">
        <v>334.61893900000001</v>
      </c>
      <c r="M54">
        <v>88.963999999999999</v>
      </c>
      <c r="N54">
        <v>114.22687500000001</v>
      </c>
      <c r="O54">
        <v>119.584659</v>
      </c>
      <c r="P54">
        <v>120.754125</v>
      </c>
      <c r="Q54">
        <v>10.54997</v>
      </c>
      <c r="R54">
        <v>40.991227000000002</v>
      </c>
      <c r="S54">
        <v>25.519227000000001</v>
      </c>
      <c r="T54">
        <v>0</v>
      </c>
      <c r="U54">
        <v>404.95058999999998</v>
      </c>
      <c r="V54">
        <v>13.77975</v>
      </c>
      <c r="W54">
        <v>33.650933000000002</v>
      </c>
      <c r="X54">
        <v>142.64760799999999</v>
      </c>
      <c r="Y54">
        <v>0</v>
      </c>
      <c r="Z54">
        <v>6.3375250000000003</v>
      </c>
      <c r="AA54">
        <v>0</v>
      </c>
      <c r="AB54">
        <v>38.206285999999999</v>
      </c>
      <c r="AC54">
        <v>28.103735</v>
      </c>
      <c r="AD54">
        <v>17.628216999999999</v>
      </c>
      <c r="AE54">
        <v>47.805149999999998</v>
      </c>
      <c r="AF54">
        <v>8.5811580000000003</v>
      </c>
      <c r="AG54">
        <v>14.665134999999999</v>
      </c>
      <c r="AH54">
        <v>135.71400199999999</v>
      </c>
      <c r="AI54">
        <v>0</v>
      </c>
      <c r="AJ54">
        <v>0</v>
      </c>
      <c r="AK54">
        <v>49.575769000000001</v>
      </c>
      <c r="AL54">
        <v>76.745568000000006</v>
      </c>
      <c r="AM54">
        <v>0</v>
      </c>
      <c r="AN54">
        <v>0.647455</v>
      </c>
      <c r="AO54">
        <v>8.955387</v>
      </c>
      <c r="AP54">
        <v>7.3084889999999998</v>
      </c>
      <c r="AQ54">
        <v>8.224335</v>
      </c>
      <c r="AR54">
        <v>48.574344000000004</v>
      </c>
      <c r="AS54">
        <v>30.844768999999999</v>
      </c>
      <c r="AT54">
        <v>9.5616959999999995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2519.5282429999997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416.77699999999999</v>
      </c>
      <c r="L55">
        <v>333.98071900000002</v>
      </c>
      <c r="M55">
        <v>88.963999999999999</v>
      </c>
      <c r="N55">
        <v>114.22687500000001</v>
      </c>
      <c r="O55">
        <v>119.584659</v>
      </c>
      <c r="P55">
        <v>120.754125</v>
      </c>
      <c r="Q55">
        <v>10.54997</v>
      </c>
      <c r="R55">
        <v>40.991227000000002</v>
      </c>
      <c r="S55">
        <v>25.519227000000001</v>
      </c>
      <c r="T55">
        <v>0</v>
      </c>
      <c r="U55">
        <v>404.95058999999998</v>
      </c>
      <c r="V55">
        <v>13.77975</v>
      </c>
      <c r="W55">
        <v>33.650933000000002</v>
      </c>
      <c r="X55">
        <v>142.64760799999999</v>
      </c>
      <c r="Y55">
        <v>0</v>
      </c>
      <c r="Z55">
        <v>6.3375250000000003</v>
      </c>
      <c r="AA55">
        <v>0</v>
      </c>
      <c r="AB55">
        <v>38.206285999999999</v>
      </c>
      <c r="AC55">
        <v>28.103735</v>
      </c>
      <c r="AD55">
        <v>17.628216999999999</v>
      </c>
      <c r="AE55">
        <v>47.805149999999998</v>
      </c>
      <c r="AF55">
        <v>6.1975030000000002</v>
      </c>
      <c r="AG55">
        <v>14.665134999999999</v>
      </c>
      <c r="AH55">
        <v>146.51983999999999</v>
      </c>
      <c r="AI55">
        <v>0</v>
      </c>
      <c r="AJ55">
        <v>0</v>
      </c>
      <c r="AK55">
        <v>49.575769000000001</v>
      </c>
      <c r="AL55">
        <v>76.745568000000006</v>
      </c>
      <c r="AM55">
        <v>0</v>
      </c>
      <c r="AN55">
        <v>0.647455</v>
      </c>
      <c r="AO55">
        <v>8.955387</v>
      </c>
      <c r="AP55">
        <v>7.3084889999999998</v>
      </c>
      <c r="AQ55">
        <v>8.224335</v>
      </c>
      <c r="AR55">
        <v>48.574344000000004</v>
      </c>
      <c r="AS55">
        <v>30.844768999999999</v>
      </c>
      <c r="AT55">
        <v>9.5616959999999995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2412.2778859999994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456.42399999999998</v>
      </c>
      <c r="L56">
        <v>333.98071900000002</v>
      </c>
      <c r="M56">
        <v>88.963999999999999</v>
      </c>
      <c r="N56">
        <v>114.22687500000001</v>
      </c>
      <c r="O56">
        <v>119.584659</v>
      </c>
      <c r="P56">
        <v>120.754125</v>
      </c>
      <c r="Q56">
        <v>10.54997</v>
      </c>
      <c r="R56">
        <v>40.991227000000002</v>
      </c>
      <c r="S56">
        <v>25.519227000000001</v>
      </c>
      <c r="T56">
        <v>0</v>
      </c>
      <c r="U56">
        <v>404.95058999999998</v>
      </c>
      <c r="V56">
        <v>13.77975</v>
      </c>
      <c r="W56">
        <v>33.650933000000002</v>
      </c>
      <c r="X56">
        <v>142.64760799999999</v>
      </c>
      <c r="Y56">
        <v>0</v>
      </c>
      <c r="Z56">
        <v>6.3375250000000003</v>
      </c>
      <c r="AA56">
        <v>13.585730999999999</v>
      </c>
      <c r="AB56">
        <v>38.206285999999999</v>
      </c>
      <c r="AC56">
        <v>28.103735</v>
      </c>
      <c r="AD56">
        <v>17.628216999999999</v>
      </c>
      <c r="AE56">
        <v>46.524788000000001</v>
      </c>
      <c r="AF56">
        <v>6.1975030000000002</v>
      </c>
      <c r="AG56">
        <v>14.665134999999999</v>
      </c>
      <c r="AH56">
        <v>146.51983999999999</v>
      </c>
      <c r="AI56">
        <v>0</v>
      </c>
      <c r="AJ56">
        <v>0</v>
      </c>
      <c r="AK56">
        <v>49.575769000000001</v>
      </c>
      <c r="AL56">
        <v>76.745568000000006</v>
      </c>
      <c r="AM56">
        <v>0</v>
      </c>
      <c r="AN56">
        <v>0.647455</v>
      </c>
      <c r="AO56">
        <v>8.955387</v>
      </c>
      <c r="AP56">
        <v>7.3084889999999998</v>
      </c>
      <c r="AQ56">
        <v>16.44867</v>
      </c>
      <c r="AR56">
        <v>48.574344000000004</v>
      </c>
      <c r="AS56">
        <v>30.844768999999999</v>
      </c>
      <c r="AT56">
        <v>9.5616959999999995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2472.4545899999998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495.14267999999998</v>
      </c>
      <c r="L57">
        <v>333.98071900000002</v>
      </c>
      <c r="M57">
        <v>88.963999999999999</v>
      </c>
      <c r="N57">
        <v>114.22687500000001</v>
      </c>
      <c r="O57">
        <v>119.584659</v>
      </c>
      <c r="P57">
        <v>119.66625000000001</v>
      </c>
      <c r="Q57">
        <v>10.54997</v>
      </c>
      <c r="R57">
        <v>40.991227000000002</v>
      </c>
      <c r="S57">
        <v>25.519227000000001</v>
      </c>
      <c r="T57">
        <v>0</v>
      </c>
      <c r="U57">
        <v>404.95058999999998</v>
      </c>
      <c r="V57">
        <v>13.77975</v>
      </c>
      <c r="W57">
        <v>33.650933000000002</v>
      </c>
      <c r="X57">
        <v>131.86978999999999</v>
      </c>
      <c r="Y57">
        <v>0</v>
      </c>
      <c r="Z57">
        <v>6.3375250000000003</v>
      </c>
      <c r="AA57">
        <v>21.084468000000001</v>
      </c>
      <c r="AB57">
        <v>38.206285999999999</v>
      </c>
      <c r="AC57">
        <v>28.103735</v>
      </c>
      <c r="AD57">
        <v>17.628216999999999</v>
      </c>
      <c r="AE57">
        <v>46.524788000000001</v>
      </c>
      <c r="AF57">
        <v>6.1975030000000002</v>
      </c>
      <c r="AG57">
        <v>14.665134999999999</v>
      </c>
      <c r="AH57">
        <v>146.51983999999999</v>
      </c>
      <c r="AI57">
        <v>0</v>
      </c>
      <c r="AJ57">
        <v>0</v>
      </c>
      <c r="AK57">
        <v>49.575769000000001</v>
      </c>
      <c r="AL57">
        <v>76.745568000000006</v>
      </c>
      <c r="AM57">
        <v>0</v>
      </c>
      <c r="AN57">
        <v>0.647455</v>
      </c>
      <c r="AO57">
        <v>8.955387</v>
      </c>
      <c r="AP57">
        <v>7.3084889999999998</v>
      </c>
      <c r="AQ57">
        <v>16.44867</v>
      </c>
      <c r="AR57">
        <v>48.574344000000004</v>
      </c>
      <c r="AS57">
        <v>30.844768999999999</v>
      </c>
      <c r="AT57">
        <v>9.5616959999999995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2506.8063139999999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539.61810400000002</v>
      </c>
      <c r="L58">
        <v>387.16571900000002</v>
      </c>
      <c r="M58">
        <v>88.963999999999999</v>
      </c>
      <c r="N58">
        <v>114.22687500000001</v>
      </c>
      <c r="O58">
        <v>119.584659</v>
      </c>
      <c r="P58">
        <v>119.66625000000001</v>
      </c>
      <c r="Q58">
        <v>10.54997</v>
      </c>
      <c r="R58">
        <v>40.991227000000002</v>
      </c>
      <c r="S58">
        <v>25.519227000000001</v>
      </c>
      <c r="T58">
        <v>0</v>
      </c>
      <c r="U58">
        <v>404.95058999999998</v>
      </c>
      <c r="V58">
        <v>13.77975</v>
      </c>
      <c r="W58">
        <v>33.650933000000002</v>
      </c>
      <c r="X58">
        <v>113.610896</v>
      </c>
      <c r="Y58">
        <v>0</v>
      </c>
      <c r="Z58">
        <v>6.3375250000000003</v>
      </c>
      <c r="AA58">
        <v>27.171461999999998</v>
      </c>
      <c r="AB58">
        <v>38.206285999999999</v>
      </c>
      <c r="AC58">
        <v>28.103735</v>
      </c>
      <c r="AD58">
        <v>17.628216999999999</v>
      </c>
      <c r="AE58">
        <v>46.524788000000001</v>
      </c>
      <c r="AF58">
        <v>6.1975030000000002</v>
      </c>
      <c r="AG58">
        <v>14.665134999999999</v>
      </c>
      <c r="AH58">
        <v>146.51983999999999</v>
      </c>
      <c r="AI58">
        <v>0</v>
      </c>
      <c r="AJ58">
        <v>0</v>
      </c>
      <c r="AK58">
        <v>49.575769000000001</v>
      </c>
      <c r="AL58">
        <v>76.745568000000006</v>
      </c>
      <c r="AM58">
        <v>0</v>
      </c>
      <c r="AN58">
        <v>0.647455</v>
      </c>
      <c r="AO58">
        <v>8.955387</v>
      </c>
      <c r="AP58">
        <v>7.3084889999999998</v>
      </c>
      <c r="AQ58">
        <v>16.44867</v>
      </c>
      <c r="AR58">
        <v>48.574344000000004</v>
      </c>
      <c r="AS58">
        <v>30.844768999999999</v>
      </c>
      <c r="AT58">
        <v>9.5616959999999995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2592.2948379999998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538.65110400000003</v>
      </c>
      <c r="L59">
        <v>445.18571900000001</v>
      </c>
      <c r="M59">
        <v>88.963999999999999</v>
      </c>
      <c r="N59">
        <v>114.22687500000001</v>
      </c>
      <c r="O59">
        <v>119.584659</v>
      </c>
      <c r="P59">
        <v>119.66625000000001</v>
      </c>
      <c r="Q59">
        <v>10.54997</v>
      </c>
      <c r="R59">
        <v>40.991227000000002</v>
      </c>
      <c r="S59">
        <v>25.519227000000001</v>
      </c>
      <c r="T59">
        <v>0</v>
      </c>
      <c r="U59">
        <v>404.95058999999998</v>
      </c>
      <c r="V59">
        <v>13.77975</v>
      </c>
      <c r="W59">
        <v>33.650933000000002</v>
      </c>
      <c r="X59">
        <v>95.098405999999997</v>
      </c>
      <c r="Y59">
        <v>0</v>
      </c>
      <c r="Z59">
        <v>6.3375250000000003</v>
      </c>
      <c r="AA59">
        <v>40.757193000000001</v>
      </c>
      <c r="AB59">
        <v>38.206285999999999</v>
      </c>
      <c r="AC59">
        <v>28.103735</v>
      </c>
      <c r="AD59">
        <v>17.628216999999999</v>
      </c>
      <c r="AE59">
        <v>46.524788000000001</v>
      </c>
      <c r="AF59">
        <v>6.1975030000000002</v>
      </c>
      <c r="AG59">
        <v>14.665134999999999</v>
      </c>
      <c r="AH59">
        <v>146.51983999999999</v>
      </c>
      <c r="AI59">
        <v>0</v>
      </c>
      <c r="AJ59">
        <v>0</v>
      </c>
      <c r="AK59">
        <v>49.575769000000001</v>
      </c>
      <c r="AL59">
        <v>76.745568000000006</v>
      </c>
      <c r="AM59">
        <v>0</v>
      </c>
      <c r="AN59">
        <v>0.647455</v>
      </c>
      <c r="AO59">
        <v>8.3867910000000006</v>
      </c>
      <c r="AP59">
        <v>7.3084889999999998</v>
      </c>
      <c r="AQ59">
        <v>24.673005</v>
      </c>
      <c r="AR59">
        <v>48.574344000000004</v>
      </c>
      <c r="AS59">
        <v>30.844768999999999</v>
      </c>
      <c r="AT59">
        <v>9.5616959999999995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2652.076818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512.54210399999999</v>
      </c>
      <c r="L60">
        <v>512.875719</v>
      </c>
      <c r="M60">
        <v>88.963999999999999</v>
      </c>
      <c r="N60">
        <v>114.22687500000001</v>
      </c>
      <c r="O60">
        <v>119.584659</v>
      </c>
      <c r="P60">
        <v>119.66625000000001</v>
      </c>
      <c r="Q60">
        <v>10.54997</v>
      </c>
      <c r="R60">
        <v>40.991227000000002</v>
      </c>
      <c r="S60">
        <v>25.519227000000001</v>
      </c>
      <c r="T60">
        <v>0</v>
      </c>
      <c r="U60">
        <v>404.95058999999998</v>
      </c>
      <c r="V60">
        <v>13.77975</v>
      </c>
      <c r="W60">
        <v>33.650933000000002</v>
      </c>
      <c r="X60">
        <v>95.098405999999997</v>
      </c>
      <c r="Y60">
        <v>0</v>
      </c>
      <c r="Z60">
        <v>6.3375250000000003</v>
      </c>
      <c r="AA60">
        <v>40.757193000000001</v>
      </c>
      <c r="AB60">
        <v>38.206285999999999</v>
      </c>
      <c r="AC60">
        <v>28.103735</v>
      </c>
      <c r="AD60">
        <v>17.628216999999999</v>
      </c>
      <c r="AE60">
        <v>46.524788000000001</v>
      </c>
      <c r="AF60">
        <v>6.1975030000000002</v>
      </c>
      <c r="AG60">
        <v>14.665134999999999</v>
      </c>
      <c r="AH60">
        <v>146.51983999999999</v>
      </c>
      <c r="AI60">
        <v>0</v>
      </c>
      <c r="AJ60">
        <v>0</v>
      </c>
      <c r="AK60">
        <v>49.575769000000001</v>
      </c>
      <c r="AL60">
        <v>76.745568000000006</v>
      </c>
      <c r="AM60">
        <v>0</v>
      </c>
      <c r="AN60">
        <v>0.647455</v>
      </c>
      <c r="AO60">
        <v>8.3867910000000006</v>
      </c>
      <c r="AP60">
        <v>7.3084889999999998</v>
      </c>
      <c r="AQ60">
        <v>24.673005</v>
      </c>
      <c r="AR60">
        <v>48.574344000000004</v>
      </c>
      <c r="AS60">
        <v>30.844768999999999</v>
      </c>
      <c r="AT60">
        <v>9.5616959999999995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2693.6578179999997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528.01410399999997</v>
      </c>
      <c r="L61">
        <v>512.875719</v>
      </c>
      <c r="M61">
        <v>88.963999999999999</v>
      </c>
      <c r="N61">
        <v>114.22687500000001</v>
      </c>
      <c r="O61">
        <v>119.584659</v>
      </c>
      <c r="P61">
        <v>119.66625000000001</v>
      </c>
      <c r="Q61">
        <v>10.54997</v>
      </c>
      <c r="R61">
        <v>40.991227000000002</v>
      </c>
      <c r="S61">
        <v>25.519227000000001</v>
      </c>
      <c r="T61">
        <v>0</v>
      </c>
      <c r="U61">
        <v>404.95058999999998</v>
      </c>
      <c r="V61">
        <v>13.77975</v>
      </c>
      <c r="W61">
        <v>33.650933000000002</v>
      </c>
      <c r="X61">
        <v>95.098405999999997</v>
      </c>
      <c r="Y61">
        <v>0</v>
      </c>
      <c r="Z61">
        <v>6.3375250000000003</v>
      </c>
      <c r="AA61">
        <v>40.757193000000001</v>
      </c>
      <c r="AB61">
        <v>38.206285999999999</v>
      </c>
      <c r="AC61">
        <v>28.103735</v>
      </c>
      <c r="AD61">
        <v>26.442325</v>
      </c>
      <c r="AE61">
        <v>46.524788000000001</v>
      </c>
      <c r="AF61">
        <v>6.1975030000000002</v>
      </c>
      <c r="AG61">
        <v>14.665134999999999</v>
      </c>
      <c r="AH61">
        <v>146.51983999999999</v>
      </c>
      <c r="AI61">
        <v>0</v>
      </c>
      <c r="AJ61">
        <v>0</v>
      </c>
      <c r="AK61">
        <v>49.575769000000001</v>
      </c>
      <c r="AL61">
        <v>76.745568000000006</v>
      </c>
      <c r="AM61">
        <v>0</v>
      </c>
      <c r="AN61">
        <v>0.647455</v>
      </c>
      <c r="AO61">
        <v>8.3867910000000006</v>
      </c>
      <c r="AP61">
        <v>7.3084889999999998</v>
      </c>
      <c r="AQ61">
        <v>24.673005</v>
      </c>
      <c r="AR61">
        <v>48.574344000000004</v>
      </c>
      <c r="AS61">
        <v>30.844768999999999</v>
      </c>
      <c r="AT61">
        <v>9.5616959999999995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2717.9439259999999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509.64110399999998</v>
      </c>
      <c r="L62">
        <v>551.55571899999995</v>
      </c>
      <c r="M62">
        <v>88.963999999999999</v>
      </c>
      <c r="N62">
        <v>114.22687500000001</v>
      </c>
      <c r="O62">
        <v>119.584659</v>
      </c>
      <c r="P62">
        <v>119.66625000000001</v>
      </c>
      <c r="Q62">
        <v>10.54997</v>
      </c>
      <c r="R62">
        <v>40.991227000000002</v>
      </c>
      <c r="S62">
        <v>25.519227000000001</v>
      </c>
      <c r="T62">
        <v>0</v>
      </c>
      <c r="U62">
        <v>404.95058999999998</v>
      </c>
      <c r="V62">
        <v>13.77975</v>
      </c>
      <c r="W62">
        <v>33.650933000000002</v>
      </c>
      <c r="X62">
        <v>95.098405999999997</v>
      </c>
      <c r="Y62">
        <v>0</v>
      </c>
      <c r="Z62">
        <v>6.3375250000000003</v>
      </c>
      <c r="AA62">
        <v>40.757193000000001</v>
      </c>
      <c r="AB62">
        <v>38.206285999999999</v>
      </c>
      <c r="AC62">
        <v>28.103735</v>
      </c>
      <c r="AD62">
        <v>26.442325</v>
      </c>
      <c r="AE62">
        <v>45.160060000000001</v>
      </c>
      <c r="AF62">
        <v>6.1975030000000002</v>
      </c>
      <c r="AG62">
        <v>14.665134999999999</v>
      </c>
      <c r="AH62">
        <v>146.51983999999999</v>
      </c>
      <c r="AI62">
        <v>0</v>
      </c>
      <c r="AJ62">
        <v>0</v>
      </c>
      <c r="AK62">
        <v>49.575769000000001</v>
      </c>
      <c r="AL62">
        <v>76.745568000000006</v>
      </c>
      <c r="AM62">
        <v>0</v>
      </c>
      <c r="AN62">
        <v>0.647455</v>
      </c>
      <c r="AO62">
        <v>8.3867910000000006</v>
      </c>
      <c r="AP62">
        <v>7.3084889999999998</v>
      </c>
      <c r="AQ62">
        <v>24.673005</v>
      </c>
      <c r="AR62">
        <v>48.574344000000004</v>
      </c>
      <c r="AS62">
        <v>30.844768999999999</v>
      </c>
      <c r="AT62">
        <v>9.5616959999999995</v>
      </c>
      <c r="AU62">
        <v>0</v>
      </c>
      <c r="AV62">
        <v>0</v>
      </c>
      <c r="AW62">
        <v>0</v>
      </c>
      <c r="AX62">
        <v>7.266038</v>
      </c>
      <c r="AY62">
        <v>0</v>
      </c>
      <c r="AZ62">
        <v>0</v>
      </c>
      <c r="BA62">
        <f t="shared" si="0"/>
        <v>2744.1522359999999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498.037104</v>
      </c>
      <c r="L63">
        <v>588.78038400000003</v>
      </c>
      <c r="M63">
        <v>88.963999999999999</v>
      </c>
      <c r="N63">
        <v>114.22687500000001</v>
      </c>
      <c r="O63">
        <v>119.584659</v>
      </c>
      <c r="P63">
        <v>120.39149999999999</v>
      </c>
      <c r="Q63">
        <v>10.54997</v>
      </c>
      <c r="R63">
        <v>40.991227000000002</v>
      </c>
      <c r="S63">
        <v>25.519227000000001</v>
      </c>
      <c r="T63">
        <v>0</v>
      </c>
      <c r="U63">
        <v>404.95058999999998</v>
      </c>
      <c r="V63">
        <v>13.77975</v>
      </c>
      <c r="W63">
        <v>33.650933000000002</v>
      </c>
      <c r="X63">
        <v>95.098405999999997</v>
      </c>
      <c r="Y63">
        <v>0</v>
      </c>
      <c r="Z63">
        <v>6.3375250000000003</v>
      </c>
      <c r="AA63">
        <v>40.757193000000001</v>
      </c>
      <c r="AB63">
        <v>38.206285999999999</v>
      </c>
      <c r="AC63">
        <v>28.103735</v>
      </c>
      <c r="AD63">
        <v>26.442325</v>
      </c>
      <c r="AE63">
        <v>44.043466000000002</v>
      </c>
      <c r="AF63">
        <v>8.5811580000000003</v>
      </c>
      <c r="AG63">
        <v>14.665134999999999</v>
      </c>
      <c r="AH63">
        <v>146.51983999999999</v>
      </c>
      <c r="AI63">
        <v>0</v>
      </c>
      <c r="AJ63">
        <v>0</v>
      </c>
      <c r="AK63">
        <v>49.575769000000001</v>
      </c>
      <c r="AL63">
        <v>76.745568000000006</v>
      </c>
      <c r="AM63">
        <v>0</v>
      </c>
      <c r="AN63">
        <v>0.647455</v>
      </c>
      <c r="AO63">
        <v>8.5289400000000004</v>
      </c>
      <c r="AP63">
        <v>7.3084889999999998</v>
      </c>
      <c r="AQ63">
        <v>24.673005</v>
      </c>
      <c r="AR63">
        <v>48.574344000000004</v>
      </c>
      <c r="AS63">
        <v>30.844768999999999</v>
      </c>
      <c r="AT63">
        <v>9.5616959999999995</v>
      </c>
      <c r="AU63">
        <v>0</v>
      </c>
      <c r="AV63">
        <v>0</v>
      </c>
      <c r="AW63">
        <v>0</v>
      </c>
      <c r="AX63">
        <v>7.266038</v>
      </c>
      <c r="AY63">
        <v>0</v>
      </c>
      <c r="AZ63">
        <v>0</v>
      </c>
      <c r="BA63">
        <f t="shared" si="0"/>
        <v>2771.9073610000005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548.71651099999997</v>
      </c>
      <c r="L64">
        <v>588.78038400000003</v>
      </c>
      <c r="M64">
        <v>88.963999999999999</v>
      </c>
      <c r="N64">
        <v>114.22687500000001</v>
      </c>
      <c r="O64">
        <v>119.584659</v>
      </c>
      <c r="P64">
        <v>120.39149999999999</v>
      </c>
      <c r="Q64">
        <v>10.54997</v>
      </c>
      <c r="R64">
        <v>40.991227000000002</v>
      </c>
      <c r="S64">
        <v>25.519227000000001</v>
      </c>
      <c r="T64">
        <v>0</v>
      </c>
      <c r="U64">
        <v>404.95058999999998</v>
      </c>
      <c r="V64">
        <v>13.77975</v>
      </c>
      <c r="W64">
        <v>33.650933000000002</v>
      </c>
      <c r="X64">
        <v>95.098405999999997</v>
      </c>
      <c r="Y64">
        <v>0</v>
      </c>
      <c r="Z64">
        <v>6.3375250000000003</v>
      </c>
      <c r="AA64">
        <v>40.757193000000001</v>
      </c>
      <c r="AB64">
        <v>38.206285999999999</v>
      </c>
      <c r="AC64">
        <v>28.103735</v>
      </c>
      <c r="AD64">
        <v>26.442325</v>
      </c>
      <c r="AE64">
        <v>44.043466000000002</v>
      </c>
      <c r="AF64">
        <v>8.5811580000000003</v>
      </c>
      <c r="AG64">
        <v>14.665134999999999</v>
      </c>
      <c r="AH64">
        <v>146.51983999999999</v>
      </c>
      <c r="AI64">
        <v>0</v>
      </c>
      <c r="AJ64">
        <v>0</v>
      </c>
      <c r="AK64">
        <v>49.575769000000001</v>
      </c>
      <c r="AL64">
        <v>76.745568000000006</v>
      </c>
      <c r="AM64">
        <v>0</v>
      </c>
      <c r="AN64">
        <v>0.647455</v>
      </c>
      <c r="AO64">
        <v>8.5289400000000004</v>
      </c>
      <c r="AP64">
        <v>7.3084889999999998</v>
      </c>
      <c r="AQ64">
        <v>24.673005</v>
      </c>
      <c r="AR64">
        <v>48.574344000000004</v>
      </c>
      <c r="AS64">
        <v>30.844768999999999</v>
      </c>
      <c r="AT64">
        <v>9.5616959999999995</v>
      </c>
      <c r="AU64">
        <v>0</v>
      </c>
      <c r="AV64">
        <v>0</v>
      </c>
      <c r="AW64">
        <v>0</v>
      </c>
      <c r="AX64">
        <v>7.266038</v>
      </c>
      <c r="AY64">
        <v>0</v>
      </c>
      <c r="AZ64">
        <v>0</v>
      </c>
      <c r="BA64">
        <f t="shared" si="0"/>
        <v>2822.5867680000006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575.79251099999999</v>
      </c>
      <c r="L65">
        <v>588.78038400000003</v>
      </c>
      <c r="M65">
        <v>88.963999999999999</v>
      </c>
      <c r="N65">
        <v>114.22687500000001</v>
      </c>
      <c r="O65">
        <v>119.584659</v>
      </c>
      <c r="P65">
        <v>120.39149999999999</v>
      </c>
      <c r="Q65">
        <v>10.54997</v>
      </c>
      <c r="R65">
        <v>40.991227000000002</v>
      </c>
      <c r="S65">
        <v>25.519227000000001</v>
      </c>
      <c r="T65">
        <v>0</v>
      </c>
      <c r="U65">
        <v>404.95058999999998</v>
      </c>
      <c r="V65">
        <v>13.77975</v>
      </c>
      <c r="W65">
        <v>33.650933000000002</v>
      </c>
      <c r="X65">
        <v>95.098405999999997</v>
      </c>
      <c r="Y65">
        <v>0</v>
      </c>
      <c r="Z65">
        <v>6.3375250000000003</v>
      </c>
      <c r="AA65">
        <v>40.757193000000001</v>
      </c>
      <c r="AB65">
        <v>38.206285999999999</v>
      </c>
      <c r="AC65">
        <v>28.103735</v>
      </c>
      <c r="AD65">
        <v>26.442325</v>
      </c>
      <c r="AE65">
        <v>44.043466000000002</v>
      </c>
      <c r="AF65">
        <v>8.5811580000000003</v>
      </c>
      <c r="AG65">
        <v>14.665134999999999</v>
      </c>
      <c r="AH65">
        <v>146.51983999999999</v>
      </c>
      <c r="AI65">
        <v>0</v>
      </c>
      <c r="AJ65">
        <v>0</v>
      </c>
      <c r="AK65">
        <v>49.575769000000001</v>
      </c>
      <c r="AL65">
        <v>76.745568000000006</v>
      </c>
      <c r="AM65">
        <v>0</v>
      </c>
      <c r="AN65">
        <v>0.647455</v>
      </c>
      <c r="AO65">
        <v>8.5289400000000004</v>
      </c>
      <c r="AP65">
        <v>7.3084889999999998</v>
      </c>
      <c r="AQ65">
        <v>24.673005</v>
      </c>
      <c r="AR65">
        <v>48.574344000000004</v>
      </c>
      <c r="AS65">
        <v>30.844768999999999</v>
      </c>
      <c r="AT65">
        <v>9.5616959999999995</v>
      </c>
      <c r="AU65">
        <v>0</v>
      </c>
      <c r="AV65">
        <v>0</v>
      </c>
      <c r="AW65">
        <v>0</v>
      </c>
      <c r="AX65">
        <v>7.266038</v>
      </c>
      <c r="AY65">
        <v>0</v>
      </c>
      <c r="AZ65">
        <v>0</v>
      </c>
      <c r="BA65">
        <f t="shared" si="0"/>
        <v>2849.6627680000006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557.41951100000006</v>
      </c>
      <c r="L66">
        <v>588.78038400000003</v>
      </c>
      <c r="M66">
        <v>88.963999999999999</v>
      </c>
      <c r="N66">
        <v>114.22687500000001</v>
      </c>
      <c r="O66">
        <v>119.584659</v>
      </c>
      <c r="P66">
        <v>120.39149999999999</v>
      </c>
      <c r="Q66">
        <v>10.54997</v>
      </c>
      <c r="R66">
        <v>40.991227000000002</v>
      </c>
      <c r="S66">
        <v>25.519227000000001</v>
      </c>
      <c r="T66">
        <v>0</v>
      </c>
      <c r="U66">
        <v>404.95058999999998</v>
      </c>
      <c r="V66">
        <v>13.77975</v>
      </c>
      <c r="W66">
        <v>33.650933000000002</v>
      </c>
      <c r="X66">
        <v>95.098405999999997</v>
      </c>
      <c r="Y66">
        <v>0</v>
      </c>
      <c r="Z66">
        <v>6.3375250000000003</v>
      </c>
      <c r="AA66">
        <v>40.757193000000001</v>
      </c>
      <c r="AB66">
        <v>38.206285999999999</v>
      </c>
      <c r="AC66">
        <v>28.103735</v>
      </c>
      <c r="AD66">
        <v>26.442325</v>
      </c>
      <c r="AE66">
        <v>44.043466000000002</v>
      </c>
      <c r="AF66">
        <v>8.5811580000000003</v>
      </c>
      <c r="AG66">
        <v>14.665134999999999</v>
      </c>
      <c r="AH66">
        <v>146.51983999999999</v>
      </c>
      <c r="AI66">
        <v>0</v>
      </c>
      <c r="AJ66">
        <v>0</v>
      </c>
      <c r="AK66">
        <v>49.575769000000001</v>
      </c>
      <c r="AL66">
        <v>76.745568000000006</v>
      </c>
      <c r="AM66">
        <v>0</v>
      </c>
      <c r="AN66">
        <v>0.647455</v>
      </c>
      <c r="AO66">
        <v>8.5289400000000004</v>
      </c>
      <c r="AP66">
        <v>7.3084889999999998</v>
      </c>
      <c r="AQ66">
        <v>24.673005</v>
      </c>
      <c r="AR66">
        <v>48.574344000000004</v>
      </c>
      <c r="AS66">
        <v>30.844768999999999</v>
      </c>
      <c r="AT66">
        <v>9.5616959999999995</v>
      </c>
      <c r="AU66">
        <v>0</v>
      </c>
      <c r="AV66">
        <v>0</v>
      </c>
      <c r="AW66">
        <v>0</v>
      </c>
      <c r="AX66">
        <v>7.266038</v>
      </c>
      <c r="AY66">
        <v>0</v>
      </c>
      <c r="AZ66">
        <v>0</v>
      </c>
      <c r="BA66">
        <f t="shared" si="0"/>
        <v>2831.289768000001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558.95810400000005</v>
      </c>
      <c r="L67">
        <v>551.55571899999995</v>
      </c>
      <c r="M67">
        <v>88.963999999999999</v>
      </c>
      <c r="N67">
        <v>114.22687500000001</v>
      </c>
      <c r="O67">
        <v>119.584659</v>
      </c>
      <c r="P67">
        <v>120.39149999999999</v>
      </c>
      <c r="Q67">
        <v>10.54997</v>
      </c>
      <c r="R67">
        <v>40.991227000000002</v>
      </c>
      <c r="S67">
        <v>25.519227000000001</v>
      </c>
      <c r="T67">
        <v>0</v>
      </c>
      <c r="U67">
        <v>404.95058999999998</v>
      </c>
      <c r="V67">
        <v>13.77975</v>
      </c>
      <c r="W67">
        <v>33.650933000000002</v>
      </c>
      <c r="X67">
        <v>95.098405999999997</v>
      </c>
      <c r="Y67">
        <v>0</v>
      </c>
      <c r="Z67">
        <v>12.675049</v>
      </c>
      <c r="AA67">
        <v>40.757193000000001</v>
      </c>
      <c r="AB67">
        <v>38.206285999999999</v>
      </c>
      <c r="AC67">
        <v>28.103735</v>
      </c>
      <c r="AD67">
        <v>17.628216999999999</v>
      </c>
      <c r="AE67">
        <v>44.043466000000002</v>
      </c>
      <c r="AF67">
        <v>19.069240000000001</v>
      </c>
      <c r="AG67">
        <v>14.665134999999999</v>
      </c>
      <c r="AH67">
        <v>146.51983999999999</v>
      </c>
      <c r="AI67">
        <v>0</v>
      </c>
      <c r="AJ67">
        <v>0</v>
      </c>
      <c r="AK67">
        <v>49.575769000000001</v>
      </c>
      <c r="AL67">
        <v>76.745568000000006</v>
      </c>
      <c r="AM67">
        <v>5.1044840000000002</v>
      </c>
      <c r="AN67">
        <v>0.647455</v>
      </c>
      <c r="AO67">
        <v>8.5289400000000004</v>
      </c>
      <c r="AP67">
        <v>5.450399</v>
      </c>
      <c r="AQ67">
        <v>16.44867</v>
      </c>
      <c r="AR67">
        <v>48.574344000000004</v>
      </c>
      <c r="AS67">
        <v>30.844768999999999</v>
      </c>
      <c r="AT67">
        <v>9.5616959999999995</v>
      </c>
      <c r="AU67">
        <v>0</v>
      </c>
      <c r="AV67">
        <v>0</v>
      </c>
      <c r="AW67">
        <v>0</v>
      </c>
      <c r="AX67">
        <v>7.266038</v>
      </c>
      <c r="AY67">
        <v>0</v>
      </c>
      <c r="AZ67">
        <v>0</v>
      </c>
      <c r="BA67">
        <f t="shared" si="0"/>
        <v>2798.6372530000003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569.59510399999999</v>
      </c>
      <c r="L68">
        <v>551.55571899999995</v>
      </c>
      <c r="M68">
        <v>88.963999999999999</v>
      </c>
      <c r="N68">
        <v>114.22687500000001</v>
      </c>
      <c r="O68">
        <v>119.584659</v>
      </c>
      <c r="P68">
        <v>120.39149999999999</v>
      </c>
      <c r="Q68">
        <v>10.54997</v>
      </c>
      <c r="R68">
        <v>40.991227000000002</v>
      </c>
      <c r="S68">
        <v>25.519227000000001</v>
      </c>
      <c r="T68">
        <v>0</v>
      </c>
      <c r="U68">
        <v>404.95058999999998</v>
      </c>
      <c r="V68">
        <v>13.77975</v>
      </c>
      <c r="W68">
        <v>33.650933000000002</v>
      </c>
      <c r="X68">
        <v>95.098405999999997</v>
      </c>
      <c r="Y68">
        <v>0</v>
      </c>
      <c r="Z68">
        <v>12.675049</v>
      </c>
      <c r="AA68">
        <v>40.757193000000001</v>
      </c>
      <c r="AB68">
        <v>38.206285999999999</v>
      </c>
      <c r="AC68">
        <v>28.103735</v>
      </c>
      <c r="AD68">
        <v>17.628216999999999</v>
      </c>
      <c r="AE68">
        <v>44.043466000000002</v>
      </c>
      <c r="AF68">
        <v>19.069240000000001</v>
      </c>
      <c r="AG68">
        <v>14.665134999999999</v>
      </c>
      <c r="AH68">
        <v>146.51983999999999</v>
      </c>
      <c r="AI68">
        <v>0</v>
      </c>
      <c r="AJ68">
        <v>0</v>
      </c>
      <c r="AK68">
        <v>49.575769000000001</v>
      </c>
      <c r="AL68">
        <v>76.745568000000006</v>
      </c>
      <c r="AM68">
        <v>5.1044840000000002</v>
      </c>
      <c r="AN68">
        <v>0.647455</v>
      </c>
      <c r="AO68">
        <v>8.5289400000000004</v>
      </c>
      <c r="AP68">
        <v>5.450399</v>
      </c>
      <c r="AQ68">
        <v>16.44867</v>
      </c>
      <c r="AR68">
        <v>48.574344000000004</v>
      </c>
      <c r="AS68">
        <v>30.844768999999999</v>
      </c>
      <c r="AT68">
        <v>9.5616959999999995</v>
      </c>
      <c r="AU68">
        <v>0</v>
      </c>
      <c r="AV68">
        <v>0</v>
      </c>
      <c r="AW68">
        <v>0</v>
      </c>
      <c r="AX68">
        <v>7.266038</v>
      </c>
      <c r="AY68">
        <v>0</v>
      </c>
      <c r="AZ68">
        <v>0</v>
      </c>
      <c r="BA68">
        <f t="shared" ref="BA68:BA99" si="1">SUM(B68:AZ68)</f>
        <v>2809.274253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614.07710399999996</v>
      </c>
      <c r="L69">
        <v>551.55571899999995</v>
      </c>
      <c r="M69">
        <v>88.963999999999999</v>
      </c>
      <c r="N69">
        <v>114.22687500000001</v>
      </c>
      <c r="O69">
        <v>119.584659</v>
      </c>
      <c r="P69">
        <v>120.39149999999999</v>
      </c>
      <c r="Q69">
        <v>10.54997</v>
      </c>
      <c r="R69">
        <v>40.991227000000002</v>
      </c>
      <c r="S69">
        <v>25.519227000000001</v>
      </c>
      <c r="T69">
        <v>0</v>
      </c>
      <c r="U69">
        <v>404.95058999999998</v>
      </c>
      <c r="V69">
        <v>13.77975</v>
      </c>
      <c r="W69">
        <v>33.650933000000002</v>
      </c>
      <c r="X69">
        <v>95.098405999999997</v>
      </c>
      <c r="Y69">
        <v>0</v>
      </c>
      <c r="Z69">
        <v>12.675049</v>
      </c>
      <c r="AA69">
        <v>40.757193000000001</v>
      </c>
      <c r="AB69">
        <v>38.206285999999999</v>
      </c>
      <c r="AC69">
        <v>28.103735</v>
      </c>
      <c r="AD69">
        <v>17.628216999999999</v>
      </c>
      <c r="AE69">
        <v>47.765447999999999</v>
      </c>
      <c r="AF69">
        <v>19.069240000000001</v>
      </c>
      <c r="AG69">
        <v>14.665134999999999</v>
      </c>
      <c r="AH69">
        <v>146.51983999999999</v>
      </c>
      <c r="AI69">
        <v>0</v>
      </c>
      <c r="AJ69">
        <v>0</v>
      </c>
      <c r="AK69">
        <v>49.575769000000001</v>
      </c>
      <c r="AL69">
        <v>76.745568000000006</v>
      </c>
      <c r="AM69">
        <v>10.208966999999999</v>
      </c>
      <c r="AN69">
        <v>0.647455</v>
      </c>
      <c r="AO69">
        <v>8.5289400000000004</v>
      </c>
      <c r="AP69">
        <v>7.3084889999999998</v>
      </c>
      <c r="AQ69">
        <v>16.44867</v>
      </c>
      <c r="AR69">
        <v>48.574344000000004</v>
      </c>
      <c r="AS69">
        <v>30.844768999999999</v>
      </c>
      <c r="AT69">
        <v>9.5616959999999995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2857.1747700000005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608.27510400000006</v>
      </c>
      <c r="L70">
        <v>512.875719</v>
      </c>
      <c r="M70">
        <v>88.963999999999999</v>
      </c>
      <c r="N70">
        <v>114.22687500000001</v>
      </c>
      <c r="O70">
        <v>119.584659</v>
      </c>
      <c r="P70">
        <v>120.39149999999999</v>
      </c>
      <c r="Q70">
        <v>10.54997</v>
      </c>
      <c r="R70">
        <v>40.991227000000002</v>
      </c>
      <c r="S70">
        <v>25.519227000000001</v>
      </c>
      <c r="T70">
        <v>0</v>
      </c>
      <c r="U70">
        <v>404.95058999999998</v>
      </c>
      <c r="V70">
        <v>13.77975</v>
      </c>
      <c r="W70">
        <v>33.650933000000002</v>
      </c>
      <c r="X70">
        <v>95.098405999999997</v>
      </c>
      <c r="Y70">
        <v>0</v>
      </c>
      <c r="Z70">
        <v>12.675049</v>
      </c>
      <c r="AA70">
        <v>40.757193000000001</v>
      </c>
      <c r="AB70">
        <v>38.206285999999999</v>
      </c>
      <c r="AC70">
        <v>28.103735</v>
      </c>
      <c r="AD70">
        <v>17.628216999999999</v>
      </c>
      <c r="AE70">
        <v>47.765447999999999</v>
      </c>
      <c r="AF70">
        <v>19.069240000000001</v>
      </c>
      <c r="AG70">
        <v>14.665134999999999</v>
      </c>
      <c r="AH70">
        <v>146.51983999999999</v>
      </c>
      <c r="AI70">
        <v>2.4619819999999999</v>
      </c>
      <c r="AJ70">
        <v>0</v>
      </c>
      <c r="AK70">
        <v>49.575769000000001</v>
      </c>
      <c r="AL70">
        <v>76.745568000000006</v>
      </c>
      <c r="AM70">
        <v>10.208966999999999</v>
      </c>
      <c r="AN70">
        <v>0.647455</v>
      </c>
      <c r="AO70">
        <v>8.5289400000000004</v>
      </c>
      <c r="AP70">
        <v>7.3084889999999998</v>
      </c>
      <c r="AQ70">
        <v>16.44867</v>
      </c>
      <c r="AR70">
        <v>48.574344000000004</v>
      </c>
      <c r="AS70">
        <v>30.844768999999999</v>
      </c>
      <c r="AT70">
        <v>9.5616959999999995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2815.1547519999999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603.44010400000002</v>
      </c>
      <c r="L71">
        <v>512.875719</v>
      </c>
      <c r="M71">
        <v>88.963999999999999</v>
      </c>
      <c r="N71">
        <v>114.22687500000001</v>
      </c>
      <c r="O71">
        <v>119.584659</v>
      </c>
      <c r="P71">
        <v>120.39149999999999</v>
      </c>
      <c r="Q71">
        <v>10.54997</v>
      </c>
      <c r="R71">
        <v>40.991227000000002</v>
      </c>
      <c r="S71">
        <v>25.519227000000001</v>
      </c>
      <c r="T71">
        <v>0</v>
      </c>
      <c r="U71">
        <v>404.95058999999998</v>
      </c>
      <c r="V71">
        <v>13.77975</v>
      </c>
      <c r="W71">
        <v>33.650933000000002</v>
      </c>
      <c r="X71">
        <v>95.098405999999997</v>
      </c>
      <c r="Y71">
        <v>0</v>
      </c>
      <c r="Z71">
        <v>6.3375250000000003</v>
      </c>
      <c r="AA71">
        <v>40.757193000000001</v>
      </c>
      <c r="AB71">
        <v>38.206285999999999</v>
      </c>
      <c r="AC71">
        <v>28.103735</v>
      </c>
      <c r="AD71">
        <v>17.628216999999999</v>
      </c>
      <c r="AE71">
        <v>47.765447999999999</v>
      </c>
      <c r="AF71">
        <v>19.069240000000001</v>
      </c>
      <c r="AG71">
        <v>14.665134999999999</v>
      </c>
      <c r="AH71">
        <v>146.51983999999999</v>
      </c>
      <c r="AI71">
        <v>14.156396000000001</v>
      </c>
      <c r="AJ71">
        <v>0</v>
      </c>
      <c r="AK71">
        <v>49.575769000000001</v>
      </c>
      <c r="AL71">
        <v>76.745568000000006</v>
      </c>
      <c r="AM71">
        <v>10.208966999999999</v>
      </c>
      <c r="AN71">
        <v>0.647455</v>
      </c>
      <c r="AO71">
        <v>8.5289400000000004</v>
      </c>
      <c r="AP71">
        <v>7.3084889999999998</v>
      </c>
      <c r="AQ71">
        <v>16.44867</v>
      </c>
      <c r="AR71">
        <v>48.574344000000004</v>
      </c>
      <c r="AS71">
        <v>30.844768999999999</v>
      </c>
      <c r="AT71">
        <v>9.5616959999999995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2815.6766419999999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634.38410399999998</v>
      </c>
      <c r="L72">
        <v>512.875719</v>
      </c>
      <c r="M72">
        <v>88.963999999999999</v>
      </c>
      <c r="N72">
        <v>114.22687500000001</v>
      </c>
      <c r="O72">
        <v>119.584659</v>
      </c>
      <c r="P72">
        <v>120.39149999999999</v>
      </c>
      <c r="Q72">
        <v>10.54997</v>
      </c>
      <c r="R72">
        <v>40.991227000000002</v>
      </c>
      <c r="S72">
        <v>25.519227000000001</v>
      </c>
      <c r="T72">
        <v>0</v>
      </c>
      <c r="U72">
        <v>404.95058999999998</v>
      </c>
      <c r="V72">
        <v>13.77975</v>
      </c>
      <c r="W72">
        <v>33.650933000000002</v>
      </c>
      <c r="X72">
        <v>95.098405999999997</v>
      </c>
      <c r="Y72">
        <v>0</v>
      </c>
      <c r="Z72">
        <v>6.3375250000000003</v>
      </c>
      <c r="AA72">
        <v>40.757193000000001</v>
      </c>
      <c r="AB72">
        <v>38.206285999999999</v>
      </c>
      <c r="AC72">
        <v>28.103735</v>
      </c>
      <c r="AD72">
        <v>17.628216999999999</v>
      </c>
      <c r="AE72">
        <v>47.765447999999999</v>
      </c>
      <c r="AF72">
        <v>19.069240000000001</v>
      </c>
      <c r="AG72">
        <v>14.665134999999999</v>
      </c>
      <c r="AH72">
        <v>146.51983999999999</v>
      </c>
      <c r="AI72">
        <v>14.156396000000001</v>
      </c>
      <c r="AJ72">
        <v>0</v>
      </c>
      <c r="AK72">
        <v>49.575769000000001</v>
      </c>
      <c r="AL72">
        <v>76.745568000000006</v>
      </c>
      <c r="AM72">
        <v>10.208966999999999</v>
      </c>
      <c r="AN72">
        <v>0.647455</v>
      </c>
      <c r="AO72">
        <v>8.5289400000000004</v>
      </c>
      <c r="AP72">
        <v>7.3084889999999998</v>
      </c>
      <c r="AQ72">
        <v>16.44867</v>
      </c>
      <c r="AR72">
        <v>48.574344000000004</v>
      </c>
      <c r="AS72">
        <v>30.844768999999999</v>
      </c>
      <c r="AT72">
        <v>9.5616959999999995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2846.6206420000003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656.62510399999996</v>
      </c>
      <c r="L73">
        <v>512.875719</v>
      </c>
      <c r="M73">
        <v>88.963999999999999</v>
      </c>
      <c r="N73">
        <v>114.22687500000001</v>
      </c>
      <c r="O73">
        <v>119.584659</v>
      </c>
      <c r="P73">
        <v>116.76524999999999</v>
      </c>
      <c r="Q73">
        <v>10.54997</v>
      </c>
      <c r="R73">
        <v>40.991227000000002</v>
      </c>
      <c r="S73">
        <v>25.519227000000001</v>
      </c>
      <c r="T73">
        <v>0</v>
      </c>
      <c r="U73">
        <v>404.95058999999998</v>
      </c>
      <c r="V73">
        <v>13.77975</v>
      </c>
      <c r="W73">
        <v>33.650933000000002</v>
      </c>
      <c r="X73">
        <v>95.098405999999997</v>
      </c>
      <c r="Y73">
        <v>0</v>
      </c>
      <c r="Z73">
        <v>1.0637000000000001</v>
      </c>
      <c r="AA73">
        <v>40.757193000000001</v>
      </c>
      <c r="AB73">
        <v>38.206285999999999</v>
      </c>
      <c r="AC73">
        <v>28.103735</v>
      </c>
      <c r="AD73">
        <v>17.628216999999999</v>
      </c>
      <c r="AE73">
        <v>47.765447999999999</v>
      </c>
      <c r="AF73">
        <v>19.069240000000001</v>
      </c>
      <c r="AG73">
        <v>14.665134999999999</v>
      </c>
      <c r="AH73">
        <v>146.51983999999999</v>
      </c>
      <c r="AI73">
        <v>14.156396000000001</v>
      </c>
      <c r="AJ73">
        <v>0</v>
      </c>
      <c r="AK73">
        <v>49.575769000000001</v>
      </c>
      <c r="AL73">
        <v>76.745568000000006</v>
      </c>
      <c r="AM73">
        <v>10.208966999999999</v>
      </c>
      <c r="AN73">
        <v>0.647455</v>
      </c>
      <c r="AO73">
        <v>7.9603440000000001</v>
      </c>
      <c r="AP73">
        <v>7.3084889999999998</v>
      </c>
      <c r="AQ73">
        <v>16.44867</v>
      </c>
      <c r="AR73">
        <v>48.574344000000004</v>
      </c>
      <c r="AS73">
        <v>30.844768999999999</v>
      </c>
      <c r="AT73">
        <v>9.5616959999999995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2859.3929710000002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638.25210400000003</v>
      </c>
      <c r="L74">
        <v>512.875719</v>
      </c>
      <c r="M74">
        <v>88.963999999999999</v>
      </c>
      <c r="N74">
        <v>114.22687500000001</v>
      </c>
      <c r="O74">
        <v>119.584659</v>
      </c>
      <c r="P74">
        <v>116.76524999999999</v>
      </c>
      <c r="Q74">
        <v>10.54997</v>
      </c>
      <c r="R74">
        <v>40.991227000000002</v>
      </c>
      <c r="S74">
        <v>25.519227000000001</v>
      </c>
      <c r="T74">
        <v>0</v>
      </c>
      <c r="U74">
        <v>404.95058999999998</v>
      </c>
      <c r="V74">
        <v>13.77975</v>
      </c>
      <c r="W74">
        <v>33.650933000000002</v>
      </c>
      <c r="X74">
        <v>95.098405999999997</v>
      </c>
      <c r="Y74">
        <v>0</v>
      </c>
      <c r="Z74">
        <v>1.0637000000000001</v>
      </c>
      <c r="AA74">
        <v>40.757193000000001</v>
      </c>
      <c r="AB74">
        <v>38.206285999999999</v>
      </c>
      <c r="AC74">
        <v>28.103735</v>
      </c>
      <c r="AD74">
        <v>17.628216999999999</v>
      </c>
      <c r="AE74">
        <v>47.765447999999999</v>
      </c>
      <c r="AF74">
        <v>19.069240000000001</v>
      </c>
      <c r="AG74">
        <v>14.665134999999999</v>
      </c>
      <c r="AH74">
        <v>146.51983999999999</v>
      </c>
      <c r="AI74">
        <v>14.156396000000001</v>
      </c>
      <c r="AJ74">
        <v>0</v>
      </c>
      <c r="AK74">
        <v>49.575769000000001</v>
      </c>
      <c r="AL74">
        <v>76.745568000000006</v>
      </c>
      <c r="AM74">
        <v>10.208966999999999</v>
      </c>
      <c r="AN74">
        <v>0.647455</v>
      </c>
      <c r="AO74">
        <v>7.9603440000000001</v>
      </c>
      <c r="AP74">
        <v>7.3084889999999998</v>
      </c>
      <c r="AQ74">
        <v>24.673005</v>
      </c>
      <c r="AR74">
        <v>48.574344000000004</v>
      </c>
      <c r="AS74">
        <v>30.844768999999999</v>
      </c>
      <c r="AT74">
        <v>9.5616959999999995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2849.2443060000005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621.81310399999995</v>
      </c>
      <c r="L75">
        <v>555.69138499999997</v>
      </c>
      <c r="M75">
        <v>88.963999999999999</v>
      </c>
      <c r="N75">
        <v>114.22687500000001</v>
      </c>
      <c r="O75">
        <v>119.584659</v>
      </c>
      <c r="P75">
        <v>116.76524999999999</v>
      </c>
      <c r="Q75">
        <v>10.54997</v>
      </c>
      <c r="R75">
        <v>40.991227000000002</v>
      </c>
      <c r="S75">
        <v>25.519227000000001</v>
      </c>
      <c r="T75">
        <v>0</v>
      </c>
      <c r="U75">
        <v>404.95058999999998</v>
      </c>
      <c r="V75">
        <v>13.77975</v>
      </c>
      <c r="W75">
        <v>33.650933000000002</v>
      </c>
      <c r="X75">
        <v>95.098405999999997</v>
      </c>
      <c r="Y75">
        <v>0</v>
      </c>
      <c r="Z75">
        <v>1.0637000000000001</v>
      </c>
      <c r="AA75">
        <v>40.757193000000001</v>
      </c>
      <c r="AB75">
        <v>38.206285999999999</v>
      </c>
      <c r="AC75">
        <v>28.103735</v>
      </c>
      <c r="AD75">
        <v>17.628216999999999</v>
      </c>
      <c r="AE75">
        <v>47.805149999999998</v>
      </c>
      <c r="AF75">
        <v>19.069240000000001</v>
      </c>
      <c r="AG75">
        <v>14.665134999999999</v>
      </c>
      <c r="AH75">
        <v>147.25243900000001</v>
      </c>
      <c r="AI75">
        <v>2.4619819999999999</v>
      </c>
      <c r="AJ75">
        <v>0</v>
      </c>
      <c r="AK75">
        <v>49.575769000000001</v>
      </c>
      <c r="AL75">
        <v>76.745568000000006</v>
      </c>
      <c r="AM75">
        <v>10.208966999999999</v>
      </c>
      <c r="AN75">
        <v>0.647455</v>
      </c>
      <c r="AO75">
        <v>7.9603440000000001</v>
      </c>
      <c r="AP75">
        <v>7.3084889999999998</v>
      </c>
      <c r="AQ75">
        <v>24.673005</v>
      </c>
      <c r="AR75">
        <v>48.574344000000004</v>
      </c>
      <c r="AS75">
        <v>30.844768999999999</v>
      </c>
      <c r="AT75">
        <v>9.5616959999999995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2864.6988590000001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622.20851100000004</v>
      </c>
      <c r="L76">
        <v>631.59604999999999</v>
      </c>
      <c r="M76">
        <v>88.963999999999999</v>
      </c>
      <c r="N76">
        <v>114.22687500000001</v>
      </c>
      <c r="O76">
        <v>119.584659</v>
      </c>
      <c r="P76">
        <v>116.76524999999999</v>
      </c>
      <c r="Q76">
        <v>10.54997</v>
      </c>
      <c r="R76">
        <v>40.991227000000002</v>
      </c>
      <c r="S76">
        <v>25.519227000000001</v>
      </c>
      <c r="T76">
        <v>0</v>
      </c>
      <c r="U76">
        <v>404.95058999999998</v>
      </c>
      <c r="V76">
        <v>13.77975</v>
      </c>
      <c r="W76">
        <v>33.650933000000002</v>
      </c>
      <c r="X76">
        <v>95.098405999999997</v>
      </c>
      <c r="Y76">
        <v>0</v>
      </c>
      <c r="Z76">
        <v>1.0637000000000001</v>
      </c>
      <c r="AA76">
        <v>40.757193000000001</v>
      </c>
      <c r="AB76">
        <v>38.206285999999999</v>
      </c>
      <c r="AC76">
        <v>28.103735</v>
      </c>
      <c r="AD76">
        <v>17.628216999999999</v>
      </c>
      <c r="AE76">
        <v>47.805149999999998</v>
      </c>
      <c r="AF76">
        <v>19.069240000000001</v>
      </c>
      <c r="AG76">
        <v>14.665134999999999</v>
      </c>
      <c r="AH76">
        <v>147.25243900000001</v>
      </c>
      <c r="AI76">
        <v>2.4619819999999999</v>
      </c>
      <c r="AJ76">
        <v>0</v>
      </c>
      <c r="AK76">
        <v>49.575769000000001</v>
      </c>
      <c r="AL76">
        <v>76.745568000000006</v>
      </c>
      <c r="AM76">
        <v>10.208966999999999</v>
      </c>
      <c r="AN76">
        <v>0.647455</v>
      </c>
      <c r="AO76">
        <v>7.9603440000000001</v>
      </c>
      <c r="AP76">
        <v>7.3084889999999998</v>
      </c>
      <c r="AQ76">
        <v>24.673005</v>
      </c>
      <c r="AR76">
        <v>48.574344000000004</v>
      </c>
      <c r="AS76">
        <v>30.844768999999999</v>
      </c>
      <c r="AT76">
        <v>9.5616959999999995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2940.9989310000001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615.04410399999995</v>
      </c>
      <c r="L77">
        <v>604.04138499999999</v>
      </c>
      <c r="M77">
        <v>88.963999999999999</v>
      </c>
      <c r="N77">
        <v>114.22687500000001</v>
      </c>
      <c r="O77">
        <v>119.584659</v>
      </c>
      <c r="P77">
        <v>116.76524999999999</v>
      </c>
      <c r="Q77">
        <v>10.54997</v>
      </c>
      <c r="R77">
        <v>40.991227000000002</v>
      </c>
      <c r="S77">
        <v>25.519227000000001</v>
      </c>
      <c r="T77">
        <v>0</v>
      </c>
      <c r="U77">
        <v>404.95058999999998</v>
      </c>
      <c r="V77">
        <v>13.77975</v>
      </c>
      <c r="W77">
        <v>33.650933000000002</v>
      </c>
      <c r="X77">
        <v>95.098405999999997</v>
      </c>
      <c r="Y77">
        <v>0</v>
      </c>
      <c r="Z77">
        <v>6.3375250000000003</v>
      </c>
      <c r="AA77">
        <v>40.757193000000001</v>
      </c>
      <c r="AB77">
        <v>38.206285999999999</v>
      </c>
      <c r="AC77">
        <v>28.103735</v>
      </c>
      <c r="AD77">
        <v>17.628216999999999</v>
      </c>
      <c r="AE77">
        <v>47.805149999999998</v>
      </c>
      <c r="AF77">
        <v>19.069240000000001</v>
      </c>
      <c r="AG77">
        <v>14.665134999999999</v>
      </c>
      <c r="AH77">
        <v>147.25243900000001</v>
      </c>
      <c r="AI77">
        <v>2.4619819999999999</v>
      </c>
      <c r="AJ77">
        <v>0</v>
      </c>
      <c r="AK77">
        <v>49.575769000000001</v>
      </c>
      <c r="AL77">
        <v>76.745568000000006</v>
      </c>
      <c r="AM77">
        <v>10.208966999999999</v>
      </c>
      <c r="AN77">
        <v>0.647455</v>
      </c>
      <c r="AO77">
        <v>7.9603440000000001</v>
      </c>
      <c r="AP77">
        <v>7.3084889999999998</v>
      </c>
      <c r="AQ77">
        <v>24.673005</v>
      </c>
      <c r="AR77">
        <v>48.574344000000004</v>
      </c>
      <c r="AS77">
        <v>30.844768999999999</v>
      </c>
      <c r="AT77">
        <v>9.5616959999999995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2911.553684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589.90210400000001</v>
      </c>
      <c r="L78">
        <v>604.04138499999999</v>
      </c>
      <c r="M78">
        <v>88.963999999999999</v>
      </c>
      <c r="N78">
        <v>114.22687500000001</v>
      </c>
      <c r="O78">
        <v>119.584659</v>
      </c>
      <c r="P78">
        <v>116.76524999999999</v>
      </c>
      <c r="Q78">
        <v>10.54997</v>
      </c>
      <c r="R78">
        <v>40.991227000000002</v>
      </c>
      <c r="S78">
        <v>25.519227000000001</v>
      </c>
      <c r="T78">
        <v>0</v>
      </c>
      <c r="U78">
        <v>404.95058999999998</v>
      </c>
      <c r="V78">
        <v>13.77975</v>
      </c>
      <c r="W78">
        <v>33.650933000000002</v>
      </c>
      <c r="X78">
        <v>95.098405999999997</v>
      </c>
      <c r="Y78">
        <v>0</v>
      </c>
      <c r="Z78">
        <v>12.675049</v>
      </c>
      <c r="AA78">
        <v>40.757193000000001</v>
      </c>
      <c r="AB78">
        <v>38.206285999999999</v>
      </c>
      <c r="AC78">
        <v>28.103735</v>
      </c>
      <c r="AD78">
        <v>26.442325</v>
      </c>
      <c r="AE78">
        <v>47.805149999999998</v>
      </c>
      <c r="AF78">
        <v>19.069240000000001</v>
      </c>
      <c r="AG78">
        <v>14.665134999999999</v>
      </c>
      <c r="AH78">
        <v>147.25243900000001</v>
      </c>
      <c r="AI78">
        <v>2.4619819999999999</v>
      </c>
      <c r="AJ78">
        <v>0</v>
      </c>
      <c r="AK78">
        <v>49.575769000000001</v>
      </c>
      <c r="AL78">
        <v>76.745568000000006</v>
      </c>
      <c r="AM78">
        <v>10.208966999999999</v>
      </c>
      <c r="AN78">
        <v>0.647455</v>
      </c>
      <c r="AO78">
        <v>7.9603440000000001</v>
      </c>
      <c r="AP78">
        <v>7.3084889999999998</v>
      </c>
      <c r="AQ78">
        <v>24.673005</v>
      </c>
      <c r="AR78">
        <v>48.574344000000004</v>
      </c>
      <c r="AS78">
        <v>30.844768999999999</v>
      </c>
      <c r="AT78">
        <v>9.5616959999999995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2901.5633160000002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603.44010400000002</v>
      </c>
      <c r="L79">
        <v>604.04138499999999</v>
      </c>
      <c r="M79">
        <v>88.963999999999999</v>
      </c>
      <c r="N79">
        <v>114.22687500000001</v>
      </c>
      <c r="O79">
        <v>119.584659</v>
      </c>
      <c r="P79">
        <v>116.76524999999999</v>
      </c>
      <c r="Q79">
        <v>10.54997</v>
      </c>
      <c r="R79">
        <v>40.991227000000002</v>
      </c>
      <c r="S79">
        <v>25.519227000000001</v>
      </c>
      <c r="T79">
        <v>0</v>
      </c>
      <c r="U79">
        <v>404.95058999999998</v>
      </c>
      <c r="V79">
        <v>13.77975</v>
      </c>
      <c r="W79">
        <v>33.650933000000002</v>
      </c>
      <c r="X79">
        <v>95.098405999999997</v>
      </c>
      <c r="Y79">
        <v>0</v>
      </c>
      <c r="Z79">
        <v>19.012574000000001</v>
      </c>
      <c r="AA79">
        <v>40.757193000000001</v>
      </c>
      <c r="AB79">
        <v>38.206285999999999</v>
      </c>
      <c r="AC79">
        <v>28.103735</v>
      </c>
      <c r="AD79">
        <v>35.256433000000001</v>
      </c>
      <c r="AE79">
        <v>47.805149999999998</v>
      </c>
      <c r="AF79">
        <v>25.743473999999999</v>
      </c>
      <c r="AG79">
        <v>14.665134999999999</v>
      </c>
      <c r="AH79">
        <v>147.25243900000001</v>
      </c>
      <c r="AI79">
        <v>7.3859459999999997</v>
      </c>
      <c r="AJ79">
        <v>0</v>
      </c>
      <c r="AK79">
        <v>49.575769000000001</v>
      </c>
      <c r="AL79">
        <v>76.745568000000006</v>
      </c>
      <c r="AM79">
        <v>15.313451000000001</v>
      </c>
      <c r="AN79">
        <v>0.647455</v>
      </c>
      <c r="AO79">
        <v>7.9603440000000001</v>
      </c>
      <c r="AP79">
        <v>7.3084889999999998</v>
      </c>
      <c r="AQ79">
        <v>25.586819999999999</v>
      </c>
      <c r="AR79">
        <v>48.574344000000004</v>
      </c>
      <c r="AS79">
        <v>30.844768999999999</v>
      </c>
      <c r="AT79">
        <v>9.5616959999999995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2947.8694460000002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630.51610400000004</v>
      </c>
      <c r="L80">
        <v>604.04138499999999</v>
      </c>
      <c r="M80">
        <v>88.963999999999999</v>
      </c>
      <c r="N80">
        <v>114.22687500000001</v>
      </c>
      <c r="O80">
        <v>119.584659</v>
      </c>
      <c r="P80">
        <v>116.76524999999999</v>
      </c>
      <c r="Q80">
        <v>10.54997</v>
      </c>
      <c r="R80">
        <v>40.991227000000002</v>
      </c>
      <c r="S80">
        <v>25.519227000000001</v>
      </c>
      <c r="T80">
        <v>0</v>
      </c>
      <c r="U80">
        <v>404.95058999999998</v>
      </c>
      <c r="V80">
        <v>13.77975</v>
      </c>
      <c r="W80">
        <v>33.650933000000002</v>
      </c>
      <c r="X80">
        <v>95.098405999999997</v>
      </c>
      <c r="Y80">
        <v>0</v>
      </c>
      <c r="Z80">
        <v>19.012574000000001</v>
      </c>
      <c r="AA80">
        <v>40.757193000000001</v>
      </c>
      <c r="AB80">
        <v>38.206285999999999</v>
      </c>
      <c r="AC80">
        <v>28.103735</v>
      </c>
      <c r="AD80">
        <v>35.256433000000001</v>
      </c>
      <c r="AE80">
        <v>47.805149999999998</v>
      </c>
      <c r="AF80">
        <v>25.743473999999999</v>
      </c>
      <c r="AG80">
        <v>14.665134999999999</v>
      </c>
      <c r="AH80">
        <v>147.25243900000001</v>
      </c>
      <c r="AI80">
        <v>48.008648999999998</v>
      </c>
      <c r="AJ80">
        <v>0</v>
      </c>
      <c r="AK80">
        <v>49.575769000000001</v>
      </c>
      <c r="AL80">
        <v>76.745568000000006</v>
      </c>
      <c r="AM80">
        <v>15.313451000000001</v>
      </c>
      <c r="AN80">
        <v>0.647455</v>
      </c>
      <c r="AO80">
        <v>7.9603440000000001</v>
      </c>
      <c r="AP80">
        <v>7.3084889999999998</v>
      </c>
      <c r="AQ80">
        <v>25.586819999999999</v>
      </c>
      <c r="AR80">
        <v>48.574344000000004</v>
      </c>
      <c r="AS80">
        <v>30.844768999999999</v>
      </c>
      <c r="AT80">
        <v>9.5616959999999995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3015.5681490000002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655.01785400000006</v>
      </c>
      <c r="L81">
        <v>604.04138499999999</v>
      </c>
      <c r="M81">
        <v>88.963999999999999</v>
      </c>
      <c r="N81">
        <v>114.22687500000001</v>
      </c>
      <c r="O81">
        <v>119.584659</v>
      </c>
      <c r="P81">
        <v>116.76524999999999</v>
      </c>
      <c r="Q81">
        <v>10.54997</v>
      </c>
      <c r="R81">
        <v>40.991227000000002</v>
      </c>
      <c r="S81">
        <v>25.519227000000001</v>
      </c>
      <c r="T81">
        <v>0</v>
      </c>
      <c r="U81">
        <v>404.95058999999998</v>
      </c>
      <c r="V81">
        <v>13.77975</v>
      </c>
      <c r="W81">
        <v>33.650933000000002</v>
      </c>
      <c r="X81">
        <v>95.098405999999997</v>
      </c>
      <c r="Y81">
        <v>0</v>
      </c>
      <c r="Z81">
        <v>19.012574000000001</v>
      </c>
      <c r="AA81">
        <v>40.757193000000001</v>
      </c>
      <c r="AB81">
        <v>38.206285999999999</v>
      </c>
      <c r="AC81">
        <v>28.103735</v>
      </c>
      <c r="AD81">
        <v>35.256433000000001</v>
      </c>
      <c r="AE81">
        <v>47.805149999999998</v>
      </c>
      <c r="AF81">
        <v>25.743473999999999</v>
      </c>
      <c r="AG81">
        <v>14.665134999999999</v>
      </c>
      <c r="AH81">
        <v>147.25243900000001</v>
      </c>
      <c r="AI81">
        <v>48.008648999999998</v>
      </c>
      <c r="AJ81">
        <v>0</v>
      </c>
      <c r="AK81">
        <v>49.575769000000001</v>
      </c>
      <c r="AL81">
        <v>76.745568000000006</v>
      </c>
      <c r="AM81">
        <v>15.313451000000001</v>
      </c>
      <c r="AN81">
        <v>0.647455</v>
      </c>
      <c r="AO81">
        <v>7.9603440000000001</v>
      </c>
      <c r="AP81">
        <v>7.3084889999999998</v>
      </c>
      <c r="AQ81">
        <v>25.586819999999999</v>
      </c>
      <c r="AR81">
        <v>48.574344000000004</v>
      </c>
      <c r="AS81">
        <v>30.844768999999999</v>
      </c>
      <c r="AT81">
        <v>9.5616959999999995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3040.0698990000001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655.01785400000006</v>
      </c>
      <c r="L82">
        <v>604.04138499999999</v>
      </c>
      <c r="M82">
        <v>88.963999999999999</v>
      </c>
      <c r="N82">
        <v>114.22687500000001</v>
      </c>
      <c r="O82">
        <v>119.584659</v>
      </c>
      <c r="P82">
        <v>116.76524999999999</v>
      </c>
      <c r="Q82">
        <v>10.54997</v>
      </c>
      <c r="R82">
        <v>40.991227000000002</v>
      </c>
      <c r="S82">
        <v>25.519227000000001</v>
      </c>
      <c r="T82">
        <v>0</v>
      </c>
      <c r="U82">
        <v>404.95058999999998</v>
      </c>
      <c r="V82">
        <v>13.77975</v>
      </c>
      <c r="W82">
        <v>33.650933000000002</v>
      </c>
      <c r="X82">
        <v>95.098405999999997</v>
      </c>
      <c r="Y82">
        <v>0</v>
      </c>
      <c r="Z82">
        <v>19.012574000000001</v>
      </c>
      <c r="AA82">
        <v>40.757193000000001</v>
      </c>
      <c r="AB82">
        <v>38.206285999999999</v>
      </c>
      <c r="AC82">
        <v>28.103735</v>
      </c>
      <c r="AD82">
        <v>35.256433000000001</v>
      </c>
      <c r="AE82">
        <v>47.805149999999998</v>
      </c>
      <c r="AF82">
        <v>25.743473999999999</v>
      </c>
      <c r="AG82">
        <v>14.665134999999999</v>
      </c>
      <c r="AH82">
        <v>147.25243900000001</v>
      </c>
      <c r="AI82">
        <v>48.008648999999998</v>
      </c>
      <c r="AJ82">
        <v>0</v>
      </c>
      <c r="AK82">
        <v>49.575769000000001</v>
      </c>
      <c r="AL82">
        <v>76.745568000000006</v>
      </c>
      <c r="AM82">
        <v>15.313451000000001</v>
      </c>
      <c r="AN82">
        <v>0.647455</v>
      </c>
      <c r="AO82">
        <v>7.9603440000000001</v>
      </c>
      <c r="AP82">
        <v>7.3084889999999998</v>
      </c>
      <c r="AQ82">
        <v>25.586819999999999</v>
      </c>
      <c r="AR82">
        <v>48.574344000000004</v>
      </c>
      <c r="AS82">
        <v>30.844768999999999</v>
      </c>
      <c r="AT82">
        <v>9.5616959999999995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3040.0698990000001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655.01785400000006</v>
      </c>
      <c r="L83">
        <v>604.04138499999999</v>
      </c>
      <c r="M83">
        <v>88.963999999999999</v>
      </c>
      <c r="N83">
        <v>114.22687500000001</v>
      </c>
      <c r="O83">
        <v>119.584659</v>
      </c>
      <c r="P83">
        <v>120.39149999999999</v>
      </c>
      <c r="Q83">
        <v>10.54997</v>
      </c>
      <c r="R83">
        <v>40.991227000000002</v>
      </c>
      <c r="S83">
        <v>25.519227000000001</v>
      </c>
      <c r="T83">
        <v>0</v>
      </c>
      <c r="U83">
        <v>404.95058999999998</v>
      </c>
      <c r="V83">
        <v>13.77975</v>
      </c>
      <c r="W83">
        <v>33.650933000000002</v>
      </c>
      <c r="X83">
        <v>95.098405999999997</v>
      </c>
      <c r="Y83">
        <v>0</v>
      </c>
      <c r="Z83">
        <v>19.012574000000001</v>
      </c>
      <c r="AA83">
        <v>40.757193000000001</v>
      </c>
      <c r="AB83">
        <v>38.206285999999999</v>
      </c>
      <c r="AC83">
        <v>28.103735</v>
      </c>
      <c r="AD83">
        <v>35.256433000000001</v>
      </c>
      <c r="AE83">
        <v>47.805149999999998</v>
      </c>
      <c r="AF83">
        <v>25.743473999999999</v>
      </c>
      <c r="AG83">
        <v>14.665134999999999</v>
      </c>
      <c r="AH83">
        <v>147.25243900000001</v>
      </c>
      <c r="AI83">
        <v>48.008648999999998</v>
      </c>
      <c r="AJ83">
        <v>0</v>
      </c>
      <c r="AK83">
        <v>49.575769000000001</v>
      </c>
      <c r="AL83">
        <v>76.745568000000006</v>
      </c>
      <c r="AM83">
        <v>15.313451000000001</v>
      </c>
      <c r="AN83">
        <v>0.647455</v>
      </c>
      <c r="AO83">
        <v>7.9603440000000001</v>
      </c>
      <c r="AP83">
        <v>7.3084889999999998</v>
      </c>
      <c r="AQ83">
        <v>25.586819999999999</v>
      </c>
      <c r="AR83">
        <v>48.574344000000004</v>
      </c>
      <c r="AS83">
        <v>30.844768999999999</v>
      </c>
      <c r="AT83">
        <v>9.5616959999999995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3043.6961490000003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655.01785400000006</v>
      </c>
      <c r="L84">
        <v>604.04138499999999</v>
      </c>
      <c r="M84">
        <v>88.963999999999999</v>
      </c>
      <c r="N84">
        <v>114.22687500000001</v>
      </c>
      <c r="O84">
        <v>119.584659</v>
      </c>
      <c r="P84">
        <v>120.39149999999999</v>
      </c>
      <c r="Q84">
        <v>10.54997</v>
      </c>
      <c r="R84">
        <v>40.991227000000002</v>
      </c>
      <c r="S84">
        <v>25.519227000000001</v>
      </c>
      <c r="T84">
        <v>0</v>
      </c>
      <c r="U84">
        <v>404.95058999999998</v>
      </c>
      <c r="V84">
        <v>13.77975</v>
      </c>
      <c r="W84">
        <v>33.650933000000002</v>
      </c>
      <c r="X84">
        <v>95.098405999999997</v>
      </c>
      <c r="Y84">
        <v>0</v>
      </c>
      <c r="Z84">
        <v>19.012574000000001</v>
      </c>
      <c r="AA84">
        <v>40.757193000000001</v>
      </c>
      <c r="AB84">
        <v>38.206285999999999</v>
      </c>
      <c r="AC84">
        <v>28.103735</v>
      </c>
      <c r="AD84">
        <v>35.256433000000001</v>
      </c>
      <c r="AE84">
        <v>47.805149999999998</v>
      </c>
      <c r="AF84">
        <v>25.743473999999999</v>
      </c>
      <c r="AG84">
        <v>14.665134999999999</v>
      </c>
      <c r="AH84">
        <v>147.25243900000001</v>
      </c>
      <c r="AI84">
        <v>48.008648999999998</v>
      </c>
      <c r="AJ84">
        <v>0</v>
      </c>
      <c r="AK84">
        <v>49.575769000000001</v>
      </c>
      <c r="AL84">
        <v>76.745568000000006</v>
      </c>
      <c r="AM84">
        <v>15.313451000000001</v>
      </c>
      <c r="AN84">
        <v>0.647455</v>
      </c>
      <c r="AO84">
        <v>7.9603440000000001</v>
      </c>
      <c r="AP84">
        <v>7.3084889999999998</v>
      </c>
      <c r="AQ84">
        <v>25.586819999999999</v>
      </c>
      <c r="AR84">
        <v>48.574344000000004</v>
      </c>
      <c r="AS84">
        <v>30.844768999999999</v>
      </c>
      <c r="AT84">
        <v>9.5616959999999995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3043.6961490000003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655.01785400000006</v>
      </c>
      <c r="L85">
        <v>604.04138499999999</v>
      </c>
      <c r="M85">
        <v>88.963999999999999</v>
      </c>
      <c r="N85">
        <v>114.22687500000001</v>
      </c>
      <c r="O85">
        <v>119.584659</v>
      </c>
      <c r="P85">
        <v>120.39149999999999</v>
      </c>
      <c r="Q85">
        <v>10.54997</v>
      </c>
      <c r="R85">
        <v>40.991227000000002</v>
      </c>
      <c r="S85">
        <v>25.519227000000001</v>
      </c>
      <c r="T85">
        <v>0</v>
      </c>
      <c r="U85">
        <v>404.95058999999998</v>
      </c>
      <c r="V85">
        <v>13.77975</v>
      </c>
      <c r="W85">
        <v>33.650933000000002</v>
      </c>
      <c r="X85">
        <v>95.098405999999997</v>
      </c>
      <c r="Y85">
        <v>0</v>
      </c>
      <c r="Z85">
        <v>19.012574000000001</v>
      </c>
      <c r="AA85">
        <v>40.757193000000001</v>
      </c>
      <c r="AB85">
        <v>38.206285999999999</v>
      </c>
      <c r="AC85">
        <v>28.103735</v>
      </c>
      <c r="AD85">
        <v>35.256433000000001</v>
      </c>
      <c r="AE85">
        <v>47.805149999999998</v>
      </c>
      <c r="AF85">
        <v>25.743473999999999</v>
      </c>
      <c r="AG85">
        <v>14.665134999999999</v>
      </c>
      <c r="AH85">
        <v>147.25243900000001</v>
      </c>
      <c r="AI85">
        <v>48.008648999999998</v>
      </c>
      <c r="AJ85">
        <v>0</v>
      </c>
      <c r="AK85">
        <v>49.575769000000001</v>
      </c>
      <c r="AL85">
        <v>76.745568000000006</v>
      </c>
      <c r="AM85">
        <v>15.313451000000001</v>
      </c>
      <c r="AN85">
        <v>0.647455</v>
      </c>
      <c r="AO85">
        <v>7.9603440000000001</v>
      </c>
      <c r="AP85">
        <v>3.4684360000000001</v>
      </c>
      <c r="AQ85">
        <v>25.586819999999999</v>
      </c>
      <c r="AR85">
        <v>48.574344000000004</v>
      </c>
      <c r="AS85">
        <v>30.844768999999999</v>
      </c>
      <c r="AT85">
        <v>9.5616959999999995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3039.8560960000004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655.01785400000006</v>
      </c>
      <c r="L86">
        <v>604.04138499999999</v>
      </c>
      <c r="M86">
        <v>88.963999999999999</v>
      </c>
      <c r="N86">
        <v>114.22687500000001</v>
      </c>
      <c r="O86">
        <v>119.584659</v>
      </c>
      <c r="P86">
        <v>120.39149999999999</v>
      </c>
      <c r="Q86">
        <v>10.54997</v>
      </c>
      <c r="R86">
        <v>40.991227000000002</v>
      </c>
      <c r="S86">
        <v>25.519227000000001</v>
      </c>
      <c r="T86">
        <v>0</v>
      </c>
      <c r="U86">
        <v>404.95058999999998</v>
      </c>
      <c r="V86">
        <v>13.77975</v>
      </c>
      <c r="W86">
        <v>33.650933000000002</v>
      </c>
      <c r="X86">
        <v>95.098405999999997</v>
      </c>
      <c r="Y86">
        <v>0</v>
      </c>
      <c r="Z86">
        <v>19.012574000000001</v>
      </c>
      <c r="AA86">
        <v>40.757193000000001</v>
      </c>
      <c r="AB86">
        <v>38.206285999999999</v>
      </c>
      <c r="AC86">
        <v>28.103735</v>
      </c>
      <c r="AD86">
        <v>35.256433000000001</v>
      </c>
      <c r="AE86">
        <v>47.805149999999998</v>
      </c>
      <c r="AF86">
        <v>25.743473999999999</v>
      </c>
      <c r="AG86">
        <v>14.665134999999999</v>
      </c>
      <c r="AH86">
        <v>147.25243900000001</v>
      </c>
      <c r="AI86">
        <v>7.3859459999999997</v>
      </c>
      <c r="AJ86">
        <v>0</v>
      </c>
      <c r="AK86">
        <v>49.575769000000001</v>
      </c>
      <c r="AL86">
        <v>76.745568000000006</v>
      </c>
      <c r="AM86">
        <v>15.313451000000001</v>
      </c>
      <c r="AN86">
        <v>0.647455</v>
      </c>
      <c r="AO86">
        <v>7.9603440000000001</v>
      </c>
      <c r="AP86">
        <v>3.4684360000000001</v>
      </c>
      <c r="AQ86">
        <v>25.586819999999999</v>
      </c>
      <c r="AR86">
        <v>48.574344000000004</v>
      </c>
      <c r="AS86">
        <v>30.844768999999999</v>
      </c>
      <c r="AT86">
        <v>9.5616959999999995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2999.2333930000004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655.01785400000006</v>
      </c>
      <c r="L87">
        <v>604.04138499999999</v>
      </c>
      <c r="M87">
        <v>88.963999999999999</v>
      </c>
      <c r="N87">
        <v>114.22687500000001</v>
      </c>
      <c r="O87">
        <v>119.584659</v>
      </c>
      <c r="P87">
        <v>120.39149999999999</v>
      </c>
      <c r="Q87">
        <v>10.54997</v>
      </c>
      <c r="R87">
        <v>40.991227000000002</v>
      </c>
      <c r="S87">
        <v>25.519227000000001</v>
      </c>
      <c r="T87">
        <v>0</v>
      </c>
      <c r="U87">
        <v>404.95058999999998</v>
      </c>
      <c r="V87">
        <v>13.77975</v>
      </c>
      <c r="W87">
        <v>33.650933000000002</v>
      </c>
      <c r="X87">
        <v>95.098405999999997</v>
      </c>
      <c r="Y87">
        <v>0</v>
      </c>
      <c r="Z87">
        <v>6.3375250000000003</v>
      </c>
      <c r="AA87">
        <v>40.757193000000001</v>
      </c>
      <c r="AB87">
        <v>38.206285999999999</v>
      </c>
      <c r="AC87">
        <v>28.103735</v>
      </c>
      <c r="AD87">
        <v>35.256433000000001</v>
      </c>
      <c r="AE87">
        <v>47.805149999999998</v>
      </c>
      <c r="AF87">
        <v>17.162316000000001</v>
      </c>
      <c r="AG87">
        <v>14.665134999999999</v>
      </c>
      <c r="AH87">
        <v>147.25243900000001</v>
      </c>
      <c r="AI87">
        <v>2.4619819999999999</v>
      </c>
      <c r="AJ87">
        <v>0</v>
      </c>
      <c r="AK87">
        <v>49.575769000000001</v>
      </c>
      <c r="AL87">
        <v>76.745568000000006</v>
      </c>
      <c r="AM87">
        <v>10.208966999999999</v>
      </c>
      <c r="AN87">
        <v>0.647455</v>
      </c>
      <c r="AO87">
        <v>7.9603440000000001</v>
      </c>
      <c r="AP87">
        <v>3.4684360000000001</v>
      </c>
      <c r="AQ87">
        <v>24.673005</v>
      </c>
      <c r="AR87">
        <v>48.574344000000004</v>
      </c>
      <c r="AS87">
        <v>30.844768999999999</v>
      </c>
      <c r="AT87">
        <v>9.5616959999999995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2967.0349230000006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655.01785400000006</v>
      </c>
      <c r="L88">
        <v>604.04138499999999</v>
      </c>
      <c r="M88">
        <v>88.963999999999999</v>
      </c>
      <c r="N88">
        <v>114.22687500000001</v>
      </c>
      <c r="O88">
        <v>119.584659</v>
      </c>
      <c r="P88">
        <v>120.39149999999999</v>
      </c>
      <c r="Q88">
        <v>10.54997</v>
      </c>
      <c r="R88">
        <v>40.991227000000002</v>
      </c>
      <c r="S88">
        <v>25.519227000000001</v>
      </c>
      <c r="T88">
        <v>0</v>
      </c>
      <c r="U88">
        <v>404.95058999999998</v>
      </c>
      <c r="V88">
        <v>13.77975</v>
      </c>
      <c r="W88">
        <v>33.650933000000002</v>
      </c>
      <c r="X88">
        <v>95.098405999999997</v>
      </c>
      <c r="Y88">
        <v>0</v>
      </c>
      <c r="Z88">
        <v>6.3375250000000003</v>
      </c>
      <c r="AA88">
        <v>40.757193000000001</v>
      </c>
      <c r="AB88">
        <v>38.206285999999999</v>
      </c>
      <c r="AC88">
        <v>28.103735</v>
      </c>
      <c r="AD88">
        <v>35.256433000000001</v>
      </c>
      <c r="AE88">
        <v>47.805149999999998</v>
      </c>
      <c r="AF88">
        <v>17.162316000000001</v>
      </c>
      <c r="AG88">
        <v>14.665134999999999</v>
      </c>
      <c r="AH88">
        <v>147.25243900000001</v>
      </c>
      <c r="AI88">
        <v>2.4619819999999999</v>
      </c>
      <c r="AJ88">
        <v>0</v>
      </c>
      <c r="AK88">
        <v>49.575769000000001</v>
      </c>
      <c r="AL88">
        <v>76.745568000000006</v>
      </c>
      <c r="AM88">
        <v>10.208966999999999</v>
      </c>
      <c r="AN88">
        <v>0.647455</v>
      </c>
      <c r="AO88">
        <v>7.9603440000000001</v>
      </c>
      <c r="AP88">
        <v>3.4684360000000001</v>
      </c>
      <c r="AQ88">
        <v>24.673005</v>
      </c>
      <c r="AR88">
        <v>48.574344000000004</v>
      </c>
      <c r="AS88">
        <v>30.844768999999999</v>
      </c>
      <c r="AT88">
        <v>9.5616959999999995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2967.0349230000006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655.01785400000006</v>
      </c>
      <c r="L89">
        <v>604.04138499999999</v>
      </c>
      <c r="M89">
        <v>88.963999999999999</v>
      </c>
      <c r="N89">
        <v>114.22687500000001</v>
      </c>
      <c r="O89">
        <v>119.584659</v>
      </c>
      <c r="P89">
        <v>120.39149999999999</v>
      </c>
      <c r="Q89">
        <v>10.54997</v>
      </c>
      <c r="R89">
        <v>40.991227000000002</v>
      </c>
      <c r="S89">
        <v>25.519227000000001</v>
      </c>
      <c r="T89">
        <v>0</v>
      </c>
      <c r="U89">
        <v>404.95058999999998</v>
      </c>
      <c r="V89">
        <v>13.77975</v>
      </c>
      <c r="W89">
        <v>33.650933000000002</v>
      </c>
      <c r="X89">
        <v>95.098405999999997</v>
      </c>
      <c r="Y89">
        <v>0</v>
      </c>
      <c r="Z89">
        <v>6.3375250000000003</v>
      </c>
      <c r="AA89">
        <v>40.757193000000001</v>
      </c>
      <c r="AB89">
        <v>38.206285999999999</v>
      </c>
      <c r="AC89">
        <v>28.103735</v>
      </c>
      <c r="AD89">
        <v>35.256433000000001</v>
      </c>
      <c r="AE89">
        <v>47.805149999999998</v>
      </c>
      <c r="AF89">
        <v>17.162316000000001</v>
      </c>
      <c r="AG89">
        <v>14.665134999999999</v>
      </c>
      <c r="AH89">
        <v>147.25243900000001</v>
      </c>
      <c r="AI89">
        <v>2.4619819999999999</v>
      </c>
      <c r="AJ89">
        <v>0</v>
      </c>
      <c r="AK89">
        <v>49.575769000000001</v>
      </c>
      <c r="AL89">
        <v>76.745568000000006</v>
      </c>
      <c r="AM89">
        <v>10.208966999999999</v>
      </c>
      <c r="AN89">
        <v>0.647455</v>
      </c>
      <c r="AO89">
        <v>7.9603440000000001</v>
      </c>
      <c r="AP89">
        <v>3.4684360000000001</v>
      </c>
      <c r="AQ89">
        <v>24.673005</v>
      </c>
      <c r="AR89">
        <v>48.574344000000004</v>
      </c>
      <c r="AS89">
        <v>30.844768999999999</v>
      </c>
      <c r="AT89">
        <v>9.5616959999999995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2967.0349230000006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655.01785400000006</v>
      </c>
      <c r="L90">
        <v>604.04138499999999</v>
      </c>
      <c r="M90">
        <v>88.963999999999999</v>
      </c>
      <c r="N90">
        <v>114.22687500000001</v>
      </c>
      <c r="O90">
        <v>119.584659</v>
      </c>
      <c r="P90">
        <v>120.39149999999999</v>
      </c>
      <c r="Q90">
        <v>10.54997</v>
      </c>
      <c r="R90">
        <v>40.991227000000002</v>
      </c>
      <c r="S90">
        <v>25.519227000000001</v>
      </c>
      <c r="T90">
        <v>0</v>
      </c>
      <c r="U90">
        <v>404.95058999999998</v>
      </c>
      <c r="V90">
        <v>13.77975</v>
      </c>
      <c r="W90">
        <v>33.650933000000002</v>
      </c>
      <c r="X90">
        <v>95.098405999999997</v>
      </c>
      <c r="Y90">
        <v>0</v>
      </c>
      <c r="Z90">
        <v>6.3375250000000003</v>
      </c>
      <c r="AA90">
        <v>40.757193000000001</v>
      </c>
      <c r="AB90">
        <v>38.206285999999999</v>
      </c>
      <c r="AC90">
        <v>28.103735</v>
      </c>
      <c r="AD90">
        <v>35.256433000000001</v>
      </c>
      <c r="AE90">
        <v>47.805149999999998</v>
      </c>
      <c r="AF90">
        <v>17.162316000000001</v>
      </c>
      <c r="AG90">
        <v>14.665134999999999</v>
      </c>
      <c r="AH90">
        <v>147.25243900000001</v>
      </c>
      <c r="AI90">
        <v>2.4619819999999999</v>
      </c>
      <c r="AJ90">
        <v>0</v>
      </c>
      <c r="AK90">
        <v>49.575769000000001</v>
      </c>
      <c r="AL90">
        <v>76.745568000000006</v>
      </c>
      <c r="AM90">
        <v>10.208966999999999</v>
      </c>
      <c r="AN90">
        <v>0.647455</v>
      </c>
      <c r="AO90">
        <v>7.9603440000000001</v>
      </c>
      <c r="AP90">
        <v>3.4684360000000001</v>
      </c>
      <c r="AQ90">
        <v>24.673005</v>
      </c>
      <c r="AR90">
        <v>48.574344000000004</v>
      </c>
      <c r="AS90">
        <v>30.844768999999999</v>
      </c>
      <c r="AT90">
        <v>9.5616959999999995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2967.0349230000006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655.01785400000006</v>
      </c>
      <c r="L91">
        <v>604.04138499999999</v>
      </c>
      <c r="M91">
        <v>88.963999999999999</v>
      </c>
      <c r="N91">
        <v>114.22687500000001</v>
      </c>
      <c r="O91">
        <v>119.584659</v>
      </c>
      <c r="P91">
        <v>120.39149999999999</v>
      </c>
      <c r="Q91">
        <v>10.54997</v>
      </c>
      <c r="R91">
        <v>40.991227000000002</v>
      </c>
      <c r="S91">
        <v>25.519227000000001</v>
      </c>
      <c r="T91">
        <v>0</v>
      </c>
      <c r="U91">
        <v>404.95058999999998</v>
      </c>
      <c r="V91">
        <v>13.77975</v>
      </c>
      <c r="W91">
        <v>33.650933000000002</v>
      </c>
      <c r="X91">
        <v>95.098405999999997</v>
      </c>
      <c r="Y91">
        <v>0</v>
      </c>
      <c r="Z91">
        <v>19.012574000000001</v>
      </c>
      <c r="AA91">
        <v>40.757193000000001</v>
      </c>
      <c r="AB91">
        <v>38.206285999999999</v>
      </c>
      <c r="AC91">
        <v>28.103735</v>
      </c>
      <c r="AD91">
        <v>35.256433000000001</v>
      </c>
      <c r="AE91">
        <v>47.805149999999998</v>
      </c>
      <c r="AF91">
        <v>25.743473999999999</v>
      </c>
      <c r="AG91">
        <v>14.665134999999999</v>
      </c>
      <c r="AH91">
        <v>147.25243900000001</v>
      </c>
      <c r="AI91">
        <v>13.540901</v>
      </c>
      <c r="AJ91">
        <v>0</v>
      </c>
      <c r="AK91">
        <v>49.575769000000001</v>
      </c>
      <c r="AL91">
        <v>76.745568000000006</v>
      </c>
      <c r="AM91">
        <v>15.313451000000001</v>
      </c>
      <c r="AN91">
        <v>0.647455</v>
      </c>
      <c r="AO91">
        <v>7.6760460000000004</v>
      </c>
      <c r="AP91">
        <v>3.4684360000000001</v>
      </c>
      <c r="AQ91">
        <v>25.586819999999999</v>
      </c>
      <c r="AR91">
        <v>48.574344000000004</v>
      </c>
      <c r="AS91">
        <v>30.844768999999999</v>
      </c>
      <c r="AT91">
        <v>9.5616959999999995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3005.1040500000004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655.01785400000006</v>
      </c>
      <c r="L92">
        <v>604.04138499999999</v>
      </c>
      <c r="M92">
        <v>88.963999999999999</v>
      </c>
      <c r="N92">
        <v>114.22687500000001</v>
      </c>
      <c r="O92">
        <v>119.584659</v>
      </c>
      <c r="P92">
        <v>120.39149999999999</v>
      </c>
      <c r="Q92">
        <v>10.54997</v>
      </c>
      <c r="R92">
        <v>40.991227000000002</v>
      </c>
      <c r="S92">
        <v>25.519227000000001</v>
      </c>
      <c r="T92">
        <v>0</v>
      </c>
      <c r="U92">
        <v>404.95058999999998</v>
      </c>
      <c r="V92">
        <v>13.77975</v>
      </c>
      <c r="W92">
        <v>33.650933000000002</v>
      </c>
      <c r="X92">
        <v>95.098405999999997</v>
      </c>
      <c r="Y92">
        <v>0</v>
      </c>
      <c r="Z92">
        <v>19.012574000000001</v>
      </c>
      <c r="AA92">
        <v>40.757193000000001</v>
      </c>
      <c r="AB92">
        <v>38.206285999999999</v>
      </c>
      <c r="AC92">
        <v>28.103735</v>
      </c>
      <c r="AD92">
        <v>35.256433000000001</v>
      </c>
      <c r="AE92">
        <v>47.805149999999998</v>
      </c>
      <c r="AF92">
        <v>25.743473999999999</v>
      </c>
      <c r="AG92">
        <v>14.665134999999999</v>
      </c>
      <c r="AH92">
        <v>147.25243900000001</v>
      </c>
      <c r="AI92">
        <v>13.540901</v>
      </c>
      <c r="AJ92">
        <v>0</v>
      </c>
      <c r="AK92">
        <v>49.575769000000001</v>
      </c>
      <c r="AL92">
        <v>76.745568000000006</v>
      </c>
      <c r="AM92">
        <v>15.313451000000001</v>
      </c>
      <c r="AN92">
        <v>0.647455</v>
      </c>
      <c r="AO92">
        <v>7.6760460000000004</v>
      </c>
      <c r="AP92">
        <v>3.4684360000000001</v>
      </c>
      <c r="AQ92">
        <v>25.586819999999999</v>
      </c>
      <c r="AR92">
        <v>48.574344000000004</v>
      </c>
      <c r="AS92">
        <v>30.844768999999999</v>
      </c>
      <c r="AT92">
        <v>9.5616959999999995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3005.1040500000004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655.01785400000006</v>
      </c>
      <c r="L93">
        <v>604.04138499999999</v>
      </c>
      <c r="M93">
        <v>88.963999999999999</v>
      </c>
      <c r="N93">
        <v>114.22687500000001</v>
      </c>
      <c r="O93">
        <v>119.584659</v>
      </c>
      <c r="P93">
        <v>120.39149999999999</v>
      </c>
      <c r="Q93">
        <v>10.54997</v>
      </c>
      <c r="R93">
        <v>40.991227000000002</v>
      </c>
      <c r="S93">
        <v>25.519227000000001</v>
      </c>
      <c r="T93">
        <v>0</v>
      </c>
      <c r="U93">
        <v>404.95058999999998</v>
      </c>
      <c r="V93">
        <v>13.77975</v>
      </c>
      <c r="W93">
        <v>33.650933000000002</v>
      </c>
      <c r="X93">
        <v>95.098405999999997</v>
      </c>
      <c r="Y93">
        <v>0</v>
      </c>
      <c r="Z93">
        <v>19.012574000000001</v>
      </c>
      <c r="AA93">
        <v>40.757193000000001</v>
      </c>
      <c r="AB93">
        <v>38.206285999999999</v>
      </c>
      <c r="AC93">
        <v>28.103735</v>
      </c>
      <c r="AD93">
        <v>35.256433000000001</v>
      </c>
      <c r="AE93">
        <v>47.805149999999998</v>
      </c>
      <c r="AF93">
        <v>25.743473999999999</v>
      </c>
      <c r="AG93">
        <v>14.665134999999999</v>
      </c>
      <c r="AH93">
        <v>147.25243900000001</v>
      </c>
      <c r="AI93">
        <v>13.540901</v>
      </c>
      <c r="AJ93">
        <v>0</v>
      </c>
      <c r="AK93">
        <v>49.575769000000001</v>
      </c>
      <c r="AL93">
        <v>76.745568000000006</v>
      </c>
      <c r="AM93">
        <v>15.313451000000001</v>
      </c>
      <c r="AN93">
        <v>0.647455</v>
      </c>
      <c r="AO93">
        <v>7.6760460000000004</v>
      </c>
      <c r="AP93">
        <v>3.4684360000000001</v>
      </c>
      <c r="AQ93">
        <v>25.586819999999999</v>
      </c>
      <c r="AR93">
        <v>48.574344000000004</v>
      </c>
      <c r="AS93">
        <v>30.844768999999999</v>
      </c>
      <c r="AT93">
        <v>9.5616959999999995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3005.1040500000004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655.01785400000006</v>
      </c>
      <c r="L94">
        <v>604.04138499999999</v>
      </c>
      <c r="M94">
        <v>88.963999999999999</v>
      </c>
      <c r="N94">
        <v>114.22687500000001</v>
      </c>
      <c r="O94">
        <v>119.584659</v>
      </c>
      <c r="P94">
        <v>120.39149999999999</v>
      </c>
      <c r="Q94">
        <v>10.54997</v>
      </c>
      <c r="R94">
        <v>40.991227000000002</v>
      </c>
      <c r="S94">
        <v>25.519227000000001</v>
      </c>
      <c r="T94">
        <v>0</v>
      </c>
      <c r="U94">
        <v>404.95058999999998</v>
      </c>
      <c r="V94">
        <v>13.77975</v>
      </c>
      <c r="W94">
        <v>33.650933000000002</v>
      </c>
      <c r="X94">
        <v>95.098405999999997</v>
      </c>
      <c r="Y94">
        <v>0</v>
      </c>
      <c r="Z94">
        <v>19.012574000000001</v>
      </c>
      <c r="AA94">
        <v>40.757193000000001</v>
      </c>
      <c r="AB94">
        <v>38.206285999999999</v>
      </c>
      <c r="AC94">
        <v>28.103735</v>
      </c>
      <c r="AD94">
        <v>35.256433000000001</v>
      </c>
      <c r="AE94">
        <v>47.805149999999998</v>
      </c>
      <c r="AF94">
        <v>25.743473999999999</v>
      </c>
      <c r="AG94">
        <v>14.665134999999999</v>
      </c>
      <c r="AH94">
        <v>147.25243900000001</v>
      </c>
      <c r="AI94">
        <v>13.540901</v>
      </c>
      <c r="AJ94">
        <v>0</v>
      </c>
      <c r="AK94">
        <v>49.575769000000001</v>
      </c>
      <c r="AL94">
        <v>76.745568000000006</v>
      </c>
      <c r="AM94">
        <v>15.313451000000001</v>
      </c>
      <c r="AN94">
        <v>0.647455</v>
      </c>
      <c r="AO94">
        <v>7.6760460000000004</v>
      </c>
      <c r="AP94">
        <v>3.4684360000000001</v>
      </c>
      <c r="AQ94">
        <v>25.586819999999999</v>
      </c>
      <c r="AR94">
        <v>48.574344000000004</v>
      </c>
      <c r="AS94">
        <v>30.844768999999999</v>
      </c>
      <c r="AT94">
        <v>9.5616959999999995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3005.1040500000004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655.01785400000006</v>
      </c>
      <c r="L95">
        <v>604.04138499999999</v>
      </c>
      <c r="M95">
        <v>88.963999999999999</v>
      </c>
      <c r="N95">
        <v>114.22687500000001</v>
      </c>
      <c r="O95">
        <v>119.584659</v>
      </c>
      <c r="P95">
        <v>120.39149999999999</v>
      </c>
      <c r="Q95">
        <v>10.54997</v>
      </c>
      <c r="R95">
        <v>40.991227000000002</v>
      </c>
      <c r="S95">
        <v>25.519227000000001</v>
      </c>
      <c r="T95">
        <v>0</v>
      </c>
      <c r="U95">
        <v>404.95058999999998</v>
      </c>
      <c r="V95">
        <v>13.77975</v>
      </c>
      <c r="W95">
        <v>33.650933000000002</v>
      </c>
      <c r="X95">
        <v>95.098405999999997</v>
      </c>
      <c r="Y95">
        <v>0</v>
      </c>
      <c r="Z95">
        <v>12.675049</v>
      </c>
      <c r="AA95">
        <v>40.757193000000001</v>
      </c>
      <c r="AB95">
        <v>38.206285999999999</v>
      </c>
      <c r="AC95">
        <v>28.103735</v>
      </c>
      <c r="AD95">
        <v>35.256433000000001</v>
      </c>
      <c r="AE95">
        <v>47.805149999999998</v>
      </c>
      <c r="AF95">
        <v>8.5811580000000003</v>
      </c>
      <c r="AG95">
        <v>14.665134999999999</v>
      </c>
      <c r="AH95">
        <v>147.25243900000001</v>
      </c>
      <c r="AI95">
        <v>14.771891999999999</v>
      </c>
      <c r="AJ95">
        <v>0</v>
      </c>
      <c r="AK95">
        <v>49.575769000000001</v>
      </c>
      <c r="AL95">
        <v>76.745568000000006</v>
      </c>
      <c r="AM95">
        <v>10.208966999999999</v>
      </c>
      <c r="AN95">
        <v>0.647455</v>
      </c>
      <c r="AO95">
        <v>7.8466250000000004</v>
      </c>
      <c r="AP95">
        <v>4.2116720000000001</v>
      </c>
      <c r="AQ95">
        <v>24.673005</v>
      </c>
      <c r="AR95">
        <v>48.574344000000004</v>
      </c>
      <c r="AS95">
        <v>30.844768999999999</v>
      </c>
      <c r="AT95">
        <v>9.5616959999999995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2977.7307160000009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655.01785400000006</v>
      </c>
      <c r="L96">
        <v>604.04138499999999</v>
      </c>
      <c r="M96">
        <v>88.963999999999999</v>
      </c>
      <c r="N96">
        <v>114.22687500000001</v>
      </c>
      <c r="O96">
        <v>119.584659</v>
      </c>
      <c r="P96">
        <v>120.39149999999999</v>
      </c>
      <c r="Q96">
        <v>10.54997</v>
      </c>
      <c r="R96">
        <v>40.991227000000002</v>
      </c>
      <c r="S96">
        <v>25.519227000000001</v>
      </c>
      <c r="T96">
        <v>0</v>
      </c>
      <c r="U96">
        <v>404.95058999999998</v>
      </c>
      <c r="V96">
        <v>13.77975</v>
      </c>
      <c r="W96">
        <v>33.650933000000002</v>
      </c>
      <c r="X96">
        <v>95.098405999999997</v>
      </c>
      <c r="Y96">
        <v>0</v>
      </c>
      <c r="Z96">
        <v>12.675049</v>
      </c>
      <c r="AA96">
        <v>40.757193000000001</v>
      </c>
      <c r="AB96">
        <v>38.206285999999999</v>
      </c>
      <c r="AC96">
        <v>28.103735</v>
      </c>
      <c r="AD96">
        <v>35.256433000000001</v>
      </c>
      <c r="AE96">
        <v>47.805149999999998</v>
      </c>
      <c r="AF96">
        <v>8.5811580000000003</v>
      </c>
      <c r="AG96">
        <v>14.665134999999999</v>
      </c>
      <c r="AH96">
        <v>147.25243900000001</v>
      </c>
      <c r="AI96">
        <v>14.771891999999999</v>
      </c>
      <c r="AJ96">
        <v>0</v>
      </c>
      <c r="AK96">
        <v>49.575769000000001</v>
      </c>
      <c r="AL96">
        <v>76.745568000000006</v>
      </c>
      <c r="AM96">
        <v>10.208966999999999</v>
      </c>
      <c r="AN96">
        <v>0.647455</v>
      </c>
      <c r="AO96">
        <v>7.8466250000000004</v>
      </c>
      <c r="AP96">
        <v>4.2116720000000001</v>
      </c>
      <c r="AQ96">
        <v>24.673005</v>
      </c>
      <c r="AR96">
        <v>48.574344000000004</v>
      </c>
      <c r="AS96">
        <v>30.844768999999999</v>
      </c>
      <c r="AT96">
        <v>9.5616959999999995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2977.7307160000009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655.01785400000006</v>
      </c>
      <c r="L97">
        <v>604.04138499999999</v>
      </c>
      <c r="M97">
        <v>88.963999999999999</v>
      </c>
      <c r="N97">
        <v>114.22687500000001</v>
      </c>
      <c r="O97">
        <v>119.584659</v>
      </c>
      <c r="P97">
        <v>120.39149999999999</v>
      </c>
      <c r="Q97">
        <v>10.54997</v>
      </c>
      <c r="R97">
        <v>40.991227000000002</v>
      </c>
      <c r="S97">
        <v>25.519227000000001</v>
      </c>
      <c r="T97">
        <v>0</v>
      </c>
      <c r="U97">
        <v>404.95058999999998</v>
      </c>
      <c r="V97">
        <v>13.77975</v>
      </c>
      <c r="W97">
        <v>33.650933000000002</v>
      </c>
      <c r="X97">
        <v>95.098405999999997</v>
      </c>
      <c r="Y97">
        <v>0</v>
      </c>
      <c r="Z97">
        <v>12.675049</v>
      </c>
      <c r="AA97">
        <v>40.757193000000001</v>
      </c>
      <c r="AB97">
        <v>38.206285999999999</v>
      </c>
      <c r="AC97">
        <v>28.103735</v>
      </c>
      <c r="AD97">
        <v>35.256433000000001</v>
      </c>
      <c r="AE97">
        <v>47.805149999999998</v>
      </c>
      <c r="AF97">
        <v>8.5811580000000003</v>
      </c>
      <c r="AG97">
        <v>14.665134999999999</v>
      </c>
      <c r="AH97">
        <v>147.25243900000001</v>
      </c>
      <c r="AI97">
        <v>14.771891999999999</v>
      </c>
      <c r="AJ97">
        <v>0</v>
      </c>
      <c r="AK97">
        <v>49.575769000000001</v>
      </c>
      <c r="AL97">
        <v>76.745568000000006</v>
      </c>
      <c r="AM97">
        <v>10.208966999999999</v>
      </c>
      <c r="AN97">
        <v>0.647455</v>
      </c>
      <c r="AO97">
        <v>7.8466250000000004</v>
      </c>
      <c r="AP97">
        <v>4.2116720000000001</v>
      </c>
      <c r="AQ97">
        <v>24.673005</v>
      </c>
      <c r="AR97">
        <v>48.574344000000004</v>
      </c>
      <c r="AS97">
        <v>30.844768999999999</v>
      </c>
      <c r="AT97">
        <v>9.5616959999999995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2977.7307160000009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655.01785400000006</v>
      </c>
      <c r="L98">
        <v>604.04138499999999</v>
      </c>
      <c r="M98">
        <v>88.963999999999999</v>
      </c>
      <c r="N98">
        <v>114.22687500000001</v>
      </c>
      <c r="O98">
        <v>119.584659</v>
      </c>
      <c r="P98">
        <v>120.39149999999999</v>
      </c>
      <c r="Q98">
        <v>10.54997</v>
      </c>
      <c r="R98">
        <v>40.991227000000002</v>
      </c>
      <c r="S98">
        <v>25.519227000000001</v>
      </c>
      <c r="T98">
        <v>0</v>
      </c>
      <c r="U98">
        <v>404.95058999999998</v>
      </c>
      <c r="V98">
        <v>13.77975</v>
      </c>
      <c r="W98">
        <v>33.650933000000002</v>
      </c>
      <c r="X98">
        <v>95.098405999999997</v>
      </c>
      <c r="Y98">
        <v>0</v>
      </c>
      <c r="Z98">
        <v>12.675049</v>
      </c>
      <c r="AA98">
        <v>27.119515</v>
      </c>
      <c r="AB98">
        <v>38.206285999999999</v>
      </c>
      <c r="AC98">
        <v>28.103735</v>
      </c>
      <c r="AD98">
        <v>35.256433000000001</v>
      </c>
      <c r="AE98">
        <v>43.050936999999998</v>
      </c>
      <c r="AF98">
        <v>8.5811580000000003</v>
      </c>
      <c r="AG98">
        <v>14.665134999999999</v>
      </c>
      <c r="AH98">
        <v>147.25243900000001</v>
      </c>
      <c r="AI98">
        <v>14.771891999999999</v>
      </c>
      <c r="AJ98">
        <v>0</v>
      </c>
      <c r="AK98">
        <v>49.575769000000001</v>
      </c>
      <c r="AL98">
        <v>76.745568000000006</v>
      </c>
      <c r="AM98">
        <v>10.208966999999999</v>
      </c>
      <c r="AN98">
        <v>0.647455</v>
      </c>
      <c r="AO98">
        <v>7.8466250000000004</v>
      </c>
      <c r="AP98">
        <v>4.2116720000000001</v>
      </c>
      <c r="AQ98">
        <v>24.673005</v>
      </c>
      <c r="AR98">
        <v>48.574344000000004</v>
      </c>
      <c r="AS98">
        <v>30.844768999999999</v>
      </c>
      <c r="AT98">
        <v>9.5616959999999995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2959.3388250000007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8.219499999999999E-2</v>
      </c>
      <c r="K99">
        <f t="shared" si="2"/>
        <v>13.710785639749989</v>
      </c>
      <c r="L99">
        <f t="shared" si="2"/>
        <v>12.013169507999981</v>
      </c>
      <c r="M99">
        <f t="shared" si="2"/>
        <v>2.1351359999999993</v>
      </c>
      <c r="N99">
        <f t="shared" si="2"/>
        <v>2.7414450000000037</v>
      </c>
      <c r="O99">
        <f t="shared" si="2"/>
        <v>2.8700318160000018</v>
      </c>
      <c r="P99">
        <f t="shared" si="2"/>
        <v>2.6561374687500008</v>
      </c>
      <c r="Q99">
        <f t="shared" si="2"/>
        <v>0.23762830800000018</v>
      </c>
      <c r="R99">
        <f t="shared" si="2"/>
        <v>0.90012287349999986</v>
      </c>
      <c r="S99">
        <f t="shared" si="2"/>
        <v>0.56375482924999964</v>
      </c>
      <c r="T99">
        <f t="shared" si="2"/>
        <v>0</v>
      </c>
      <c r="U99">
        <f t="shared" si="2"/>
        <v>9.718814160000008</v>
      </c>
      <c r="V99">
        <f t="shared" si="2"/>
        <v>0.29965309375000015</v>
      </c>
      <c r="W99">
        <f t="shared" si="2"/>
        <v>0.74220414099999887</v>
      </c>
      <c r="X99">
        <f t="shared" si="2"/>
        <v>2.7391869147499959</v>
      </c>
      <c r="Y99">
        <f t="shared" si="2"/>
        <v>0</v>
      </c>
      <c r="Z99">
        <f t="shared" si="2"/>
        <v>0.23769493850000012</v>
      </c>
      <c r="AA99">
        <f t="shared" si="2"/>
        <v>0.62491001499999932</v>
      </c>
      <c r="AB99">
        <f t="shared" si="2"/>
        <v>0.91695086400000148</v>
      </c>
      <c r="AC99">
        <f t="shared" si="2"/>
        <v>0.67448964000000022</v>
      </c>
      <c r="AD99">
        <f t="shared" si="2"/>
        <v>0.52003239224999975</v>
      </c>
      <c r="AE99">
        <f t="shared" si="2"/>
        <v>1.1308166030000018</v>
      </c>
      <c r="AF99">
        <f t="shared" si="2"/>
        <v>0.34419978199999995</v>
      </c>
      <c r="AG99">
        <f t="shared" si="2"/>
        <v>0.35196323999999951</v>
      </c>
      <c r="AH99">
        <f t="shared" si="2"/>
        <v>3.2963300997500005</v>
      </c>
      <c r="AI99">
        <f t="shared" si="2"/>
        <v>0.23050306499999984</v>
      </c>
      <c r="AJ99">
        <f t="shared" si="2"/>
        <v>0</v>
      </c>
      <c r="AK99">
        <f t="shared" si="2"/>
        <v>1.1898184560000007</v>
      </c>
      <c r="AL99">
        <f t="shared" si="2"/>
        <v>1.8017791860000021</v>
      </c>
      <c r="AM99">
        <f t="shared" si="2"/>
        <v>0.15441063074999992</v>
      </c>
      <c r="AN99">
        <f t="shared" si="2"/>
        <v>1.5538920000000015E-2</v>
      </c>
      <c r="AO99">
        <f t="shared" si="2"/>
        <v>0.19804198799999986</v>
      </c>
      <c r="AP99">
        <f t="shared" si="2"/>
        <v>0.1476872255000001</v>
      </c>
      <c r="AQ99">
        <f t="shared" si="2"/>
        <v>0.39598650000000013</v>
      </c>
      <c r="AR99">
        <f t="shared" si="2"/>
        <v>1.1753923680000002</v>
      </c>
      <c r="AS99">
        <f t="shared" si="2"/>
        <v>0.74373980999999889</v>
      </c>
      <c r="AT99">
        <f t="shared" si="2"/>
        <v>0.22931245274999976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5.9914691000000062E-2</v>
      </c>
      <c r="AY99">
        <f t="shared" si="2"/>
        <v>0</v>
      </c>
      <c r="AZ99">
        <f t="shared" si="2"/>
        <v>0</v>
      </c>
      <c r="BA99">
        <f t="shared" si="1"/>
        <v>65.849777620249967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4" t="s">
        <v>142</v>
      </c>
    </row>
    <row r="2" spans="1:53">
      <c r="A2" s="214"/>
      <c r="AS2" s="19"/>
      <c r="AT2" s="169"/>
      <c r="AU2" s="169"/>
      <c r="AV2" s="169"/>
      <c r="AW2" s="169"/>
      <c r="AX2" s="169"/>
      <c r="AY2" s="169"/>
      <c r="AZ2" s="169"/>
      <c r="BA2" s="214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14" t="s">
        <v>142</v>
      </c>
    </row>
    <row r="2" spans="1:53">
      <c r="A2" s="214"/>
      <c r="AS2" s="19"/>
      <c r="AT2" s="169"/>
      <c r="AU2" s="169"/>
      <c r="AV2" s="169"/>
      <c r="AW2" s="169"/>
      <c r="AX2" s="169"/>
      <c r="AY2" s="169"/>
      <c r="AZ2" s="169"/>
      <c r="BA2" s="214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130.84</v>
      </c>
      <c r="C3" s="75">
        <v>87.22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271.97000000000003</v>
      </c>
      <c r="K3">
        <v>101.23</v>
      </c>
      <c r="L3">
        <v>7.39</v>
      </c>
      <c r="M3">
        <v>36.340000000000003</v>
      </c>
      <c r="N3" s="135">
        <v>0</v>
      </c>
      <c r="O3" s="135">
        <v>0</v>
      </c>
      <c r="P3" s="135">
        <v>0</v>
      </c>
      <c r="Q3">
        <v>8.4600000000000009</v>
      </c>
      <c r="R3">
        <v>0</v>
      </c>
      <c r="S3">
        <v>8.9700000000000006</v>
      </c>
      <c r="T3">
        <v>104.59</v>
      </c>
      <c r="U3">
        <v>34.86</v>
      </c>
      <c r="V3">
        <v>34.86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130.84</v>
      </c>
      <c r="C4" s="75">
        <v>87.22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271.97000000000003</v>
      </c>
      <c r="K4">
        <v>101.23</v>
      </c>
      <c r="L4">
        <v>7.39</v>
      </c>
      <c r="M4">
        <v>36.57</v>
      </c>
      <c r="N4" s="135">
        <v>0</v>
      </c>
      <c r="O4" s="135">
        <v>0</v>
      </c>
      <c r="P4" s="135">
        <v>0</v>
      </c>
      <c r="Q4">
        <v>8.4600000000000009</v>
      </c>
      <c r="R4">
        <v>0</v>
      </c>
      <c r="S4">
        <v>8.9700000000000006</v>
      </c>
      <c r="T4">
        <v>104.83</v>
      </c>
      <c r="U4">
        <v>34.94</v>
      </c>
      <c r="V4">
        <v>34.950000000000003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130.84</v>
      </c>
      <c r="C5" s="75">
        <v>87.22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271.97000000000003</v>
      </c>
      <c r="K5">
        <v>101.23</v>
      </c>
      <c r="L5">
        <v>7.39</v>
      </c>
      <c r="M5">
        <v>29.67</v>
      </c>
      <c r="N5" s="135">
        <v>0</v>
      </c>
      <c r="O5" s="135">
        <v>0</v>
      </c>
      <c r="P5" s="135">
        <v>0</v>
      </c>
      <c r="Q5">
        <v>8.4600000000000009</v>
      </c>
      <c r="R5">
        <v>0</v>
      </c>
      <c r="S5">
        <v>8.9700000000000006</v>
      </c>
      <c r="T5">
        <v>105.12</v>
      </c>
      <c r="U5">
        <v>35.04</v>
      </c>
      <c r="V5">
        <v>35.03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130.84</v>
      </c>
      <c r="C6" s="75">
        <v>87.22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271.97000000000003</v>
      </c>
      <c r="K6">
        <v>101.23</v>
      </c>
      <c r="L6">
        <v>7.39</v>
      </c>
      <c r="M6">
        <v>29.05</v>
      </c>
      <c r="N6" s="135">
        <v>0</v>
      </c>
      <c r="O6" s="135">
        <v>0</v>
      </c>
      <c r="P6" s="135">
        <v>0</v>
      </c>
      <c r="Q6">
        <v>8.4600000000000009</v>
      </c>
      <c r="R6">
        <v>0</v>
      </c>
      <c r="S6">
        <v>8.9700000000000006</v>
      </c>
      <c r="T6">
        <v>105.37</v>
      </c>
      <c r="U6">
        <v>35.119999999999997</v>
      </c>
      <c r="V6">
        <v>35.119999999999997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130.84</v>
      </c>
      <c r="C7" s="75">
        <v>87.22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271.97000000000003</v>
      </c>
      <c r="K7">
        <v>101.23</v>
      </c>
      <c r="L7">
        <v>7.39</v>
      </c>
      <c r="M7">
        <v>28.56</v>
      </c>
      <c r="N7" s="135">
        <v>0</v>
      </c>
      <c r="O7" s="135">
        <v>0</v>
      </c>
      <c r="P7" s="135">
        <v>0</v>
      </c>
      <c r="Q7">
        <v>8.4600000000000009</v>
      </c>
      <c r="R7">
        <v>0</v>
      </c>
      <c r="S7">
        <v>8.64</v>
      </c>
      <c r="T7">
        <v>106.04</v>
      </c>
      <c r="U7">
        <v>35.35</v>
      </c>
      <c r="V7">
        <v>35.340000000000003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130.84</v>
      </c>
      <c r="C8" s="75">
        <v>87.22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271.97000000000003</v>
      </c>
      <c r="K8">
        <v>101.23</v>
      </c>
      <c r="L8">
        <v>7.39</v>
      </c>
      <c r="M8">
        <v>28.05</v>
      </c>
      <c r="N8" s="135">
        <v>0</v>
      </c>
      <c r="O8" s="135">
        <v>0</v>
      </c>
      <c r="P8" s="135">
        <v>0</v>
      </c>
      <c r="Q8">
        <v>8.4600000000000009</v>
      </c>
      <c r="R8">
        <v>0</v>
      </c>
      <c r="S8">
        <v>8.64</v>
      </c>
      <c r="T8">
        <v>106.9</v>
      </c>
      <c r="U8">
        <v>35.630000000000003</v>
      </c>
      <c r="V8">
        <v>35.64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130.84</v>
      </c>
      <c r="C9" s="75">
        <v>87.22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271.97000000000003</v>
      </c>
      <c r="K9">
        <v>101.23</v>
      </c>
      <c r="L9">
        <v>7.39</v>
      </c>
      <c r="M9">
        <v>27.69</v>
      </c>
      <c r="N9" s="135">
        <v>0</v>
      </c>
      <c r="O9" s="135">
        <v>0</v>
      </c>
      <c r="P9" s="135">
        <v>0</v>
      </c>
      <c r="Q9">
        <v>8.4600000000000009</v>
      </c>
      <c r="R9">
        <v>0</v>
      </c>
      <c r="S9">
        <v>8.64</v>
      </c>
      <c r="T9">
        <v>107.58</v>
      </c>
      <c r="U9">
        <v>35.86</v>
      </c>
      <c r="V9">
        <v>35.86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130.84</v>
      </c>
      <c r="C10" s="75">
        <v>87.22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271.97000000000003</v>
      </c>
      <c r="K10">
        <v>101.23</v>
      </c>
      <c r="L10">
        <v>7.39</v>
      </c>
      <c r="M10">
        <v>17.91</v>
      </c>
      <c r="N10" s="135">
        <v>0</v>
      </c>
      <c r="O10" s="135">
        <v>0</v>
      </c>
      <c r="P10" s="135">
        <v>0</v>
      </c>
      <c r="Q10">
        <v>8.4600000000000009</v>
      </c>
      <c r="R10">
        <v>0</v>
      </c>
      <c r="S10">
        <v>8.64</v>
      </c>
      <c r="T10">
        <v>107.06</v>
      </c>
      <c r="U10">
        <v>35.69</v>
      </c>
      <c r="V10">
        <v>35.67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130.84</v>
      </c>
      <c r="C11" s="75">
        <v>87.22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271.97000000000003</v>
      </c>
      <c r="K11">
        <v>101.23</v>
      </c>
      <c r="L11">
        <v>7</v>
      </c>
      <c r="M11">
        <v>17.899999999999999</v>
      </c>
      <c r="N11" s="135">
        <v>0</v>
      </c>
      <c r="O11" s="135">
        <v>0</v>
      </c>
      <c r="P11" s="135">
        <v>0</v>
      </c>
      <c r="Q11">
        <v>8.15</v>
      </c>
      <c r="R11">
        <v>0</v>
      </c>
      <c r="S11">
        <v>8.2799999999999994</v>
      </c>
      <c r="T11">
        <v>107.56</v>
      </c>
      <c r="U11">
        <v>35.85</v>
      </c>
      <c r="V11">
        <v>35.85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130.84</v>
      </c>
      <c r="C12" s="75">
        <v>87.22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271.97000000000003</v>
      </c>
      <c r="K12">
        <v>101.23</v>
      </c>
      <c r="L12">
        <v>7</v>
      </c>
      <c r="M12">
        <v>17.920000000000002</v>
      </c>
      <c r="N12" s="135">
        <v>0</v>
      </c>
      <c r="O12" s="135">
        <v>0</v>
      </c>
      <c r="P12" s="135">
        <v>0</v>
      </c>
      <c r="Q12">
        <v>8.15</v>
      </c>
      <c r="R12">
        <v>0</v>
      </c>
      <c r="S12">
        <v>8.2799999999999994</v>
      </c>
      <c r="T12">
        <v>108.02</v>
      </c>
      <c r="U12">
        <v>36.01</v>
      </c>
      <c r="V12">
        <v>36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130.84</v>
      </c>
      <c r="C13" s="75">
        <v>87.22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271.97000000000003</v>
      </c>
      <c r="K13">
        <v>101.23</v>
      </c>
      <c r="L13">
        <v>7</v>
      </c>
      <c r="M13">
        <v>25.74</v>
      </c>
      <c r="N13" s="135">
        <v>0</v>
      </c>
      <c r="O13" s="135">
        <v>0</v>
      </c>
      <c r="P13" s="135">
        <v>0</v>
      </c>
      <c r="Q13">
        <v>8.15</v>
      </c>
      <c r="R13">
        <v>0</v>
      </c>
      <c r="S13">
        <v>8.2799999999999994</v>
      </c>
      <c r="T13">
        <v>108.44</v>
      </c>
      <c r="U13">
        <v>36.15</v>
      </c>
      <c r="V13">
        <v>36.130000000000003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130.84</v>
      </c>
      <c r="C14" s="75">
        <v>87.22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271.97000000000003</v>
      </c>
      <c r="K14">
        <v>101.23</v>
      </c>
      <c r="L14">
        <v>7</v>
      </c>
      <c r="M14">
        <v>25.14</v>
      </c>
      <c r="N14" s="135">
        <v>0</v>
      </c>
      <c r="O14" s="135">
        <v>0</v>
      </c>
      <c r="P14" s="135">
        <v>0</v>
      </c>
      <c r="Q14">
        <v>8.15</v>
      </c>
      <c r="R14">
        <v>0</v>
      </c>
      <c r="S14">
        <v>8.2799999999999994</v>
      </c>
      <c r="T14">
        <v>108.37</v>
      </c>
      <c r="U14">
        <v>36.119999999999997</v>
      </c>
      <c r="V14">
        <v>36.130000000000003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130.84</v>
      </c>
      <c r="C15" s="75">
        <v>87.22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271.97000000000003</v>
      </c>
      <c r="K15">
        <v>101.23</v>
      </c>
      <c r="L15">
        <v>7</v>
      </c>
      <c r="M15">
        <v>24.26</v>
      </c>
      <c r="N15" s="135">
        <v>0</v>
      </c>
      <c r="O15" s="135">
        <v>0</v>
      </c>
      <c r="P15" s="135">
        <v>0</v>
      </c>
      <c r="Q15">
        <v>8.15</v>
      </c>
      <c r="R15">
        <v>0</v>
      </c>
      <c r="S15">
        <v>8.0500000000000007</v>
      </c>
      <c r="T15">
        <v>108.82</v>
      </c>
      <c r="U15">
        <v>36.270000000000003</v>
      </c>
      <c r="V15">
        <v>36.28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130.84</v>
      </c>
      <c r="C16" s="75">
        <v>87.22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271.97000000000003</v>
      </c>
      <c r="K16">
        <v>101.23</v>
      </c>
      <c r="L16">
        <v>7</v>
      </c>
      <c r="M16">
        <v>24.5</v>
      </c>
      <c r="N16" s="135">
        <v>0</v>
      </c>
      <c r="O16" s="135">
        <v>0</v>
      </c>
      <c r="P16" s="135">
        <v>0</v>
      </c>
      <c r="Q16">
        <v>8.15</v>
      </c>
      <c r="R16">
        <v>0</v>
      </c>
      <c r="S16">
        <v>8.0500000000000007</v>
      </c>
      <c r="T16">
        <v>108.89</v>
      </c>
      <c r="U16">
        <v>36.299999999999997</v>
      </c>
      <c r="V16">
        <v>36.28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130.84</v>
      </c>
      <c r="C17" s="75">
        <v>87.22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271.97000000000003</v>
      </c>
      <c r="K17">
        <v>101.23</v>
      </c>
      <c r="L17">
        <v>7</v>
      </c>
      <c r="M17">
        <v>24.11</v>
      </c>
      <c r="N17" s="135">
        <v>0</v>
      </c>
      <c r="O17" s="135">
        <v>0</v>
      </c>
      <c r="P17" s="135">
        <v>0</v>
      </c>
      <c r="Q17">
        <v>8.15</v>
      </c>
      <c r="R17">
        <v>0</v>
      </c>
      <c r="S17">
        <v>8.0500000000000007</v>
      </c>
      <c r="T17">
        <v>109.07</v>
      </c>
      <c r="U17">
        <v>36.36</v>
      </c>
      <c r="V17">
        <v>36.35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130.84</v>
      </c>
      <c r="C18" s="75">
        <v>87.22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271.97000000000003</v>
      </c>
      <c r="K18">
        <v>101.23</v>
      </c>
      <c r="L18">
        <v>7</v>
      </c>
      <c r="M18">
        <v>41.59</v>
      </c>
      <c r="N18" s="135">
        <v>0</v>
      </c>
      <c r="O18" s="135">
        <v>0</v>
      </c>
      <c r="P18" s="135">
        <v>0</v>
      </c>
      <c r="Q18">
        <v>8.15</v>
      </c>
      <c r="R18">
        <v>0</v>
      </c>
      <c r="S18">
        <v>8.0500000000000007</v>
      </c>
      <c r="T18">
        <v>109.92</v>
      </c>
      <c r="U18">
        <v>36.64</v>
      </c>
      <c r="V18">
        <v>36.64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130.84</v>
      </c>
      <c r="C19" s="75">
        <v>87.22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271.97000000000003</v>
      </c>
      <c r="K19">
        <v>101.23</v>
      </c>
      <c r="L19">
        <v>6.61</v>
      </c>
      <c r="M19">
        <v>42.28</v>
      </c>
      <c r="N19" s="135">
        <v>0</v>
      </c>
      <c r="O19" s="135">
        <v>0</v>
      </c>
      <c r="P19" s="135">
        <v>0</v>
      </c>
      <c r="Q19">
        <v>7.69</v>
      </c>
      <c r="R19">
        <v>0</v>
      </c>
      <c r="S19">
        <v>7.72</v>
      </c>
      <c r="T19">
        <v>110.69</v>
      </c>
      <c r="U19">
        <v>36.9</v>
      </c>
      <c r="V19">
        <v>36.880000000000003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130.84</v>
      </c>
      <c r="C20" s="75">
        <v>87.22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271.97000000000003</v>
      </c>
      <c r="K20">
        <v>101.23</v>
      </c>
      <c r="L20">
        <v>6.61</v>
      </c>
      <c r="M20">
        <v>42.02</v>
      </c>
      <c r="N20" s="135">
        <v>0</v>
      </c>
      <c r="O20" s="135">
        <v>0</v>
      </c>
      <c r="P20" s="135">
        <v>0</v>
      </c>
      <c r="Q20">
        <v>7.69</v>
      </c>
      <c r="R20">
        <v>0</v>
      </c>
      <c r="S20">
        <v>7.72</v>
      </c>
      <c r="T20">
        <v>112.14</v>
      </c>
      <c r="U20">
        <v>37.380000000000003</v>
      </c>
      <c r="V20">
        <v>37.369999999999997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130.84</v>
      </c>
      <c r="C21" s="75">
        <v>87.22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271.97000000000003</v>
      </c>
      <c r="K21">
        <v>101.23</v>
      </c>
      <c r="L21">
        <v>6.61</v>
      </c>
      <c r="M21">
        <v>41.89</v>
      </c>
      <c r="N21" s="135">
        <v>0</v>
      </c>
      <c r="O21" s="135">
        <v>0</v>
      </c>
      <c r="P21" s="135">
        <v>0</v>
      </c>
      <c r="Q21">
        <v>7.69</v>
      </c>
      <c r="R21">
        <v>0</v>
      </c>
      <c r="S21">
        <v>7.72</v>
      </c>
      <c r="T21">
        <v>112.34</v>
      </c>
      <c r="U21">
        <v>37.450000000000003</v>
      </c>
      <c r="V21">
        <v>37.43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130.84</v>
      </c>
      <c r="C22" s="75">
        <v>87.22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271.97000000000003</v>
      </c>
      <c r="K22">
        <v>101.23</v>
      </c>
      <c r="L22">
        <v>6.61</v>
      </c>
      <c r="M22">
        <v>40.17</v>
      </c>
      <c r="N22" s="135">
        <v>0</v>
      </c>
      <c r="O22" s="135">
        <v>0</v>
      </c>
      <c r="P22" s="135">
        <v>0</v>
      </c>
      <c r="Q22">
        <v>7.69</v>
      </c>
      <c r="R22">
        <v>0</v>
      </c>
      <c r="S22">
        <v>7.72</v>
      </c>
      <c r="T22">
        <v>113.21</v>
      </c>
      <c r="U22">
        <v>37.74</v>
      </c>
      <c r="V22">
        <v>37.72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130.84</v>
      </c>
      <c r="C23" s="75">
        <v>87.22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271.97000000000003</v>
      </c>
      <c r="K23">
        <v>101.23</v>
      </c>
      <c r="L23">
        <v>6.23</v>
      </c>
      <c r="M23">
        <v>39.44</v>
      </c>
      <c r="N23" s="135">
        <v>0</v>
      </c>
      <c r="O23" s="135">
        <v>0</v>
      </c>
      <c r="P23" s="135">
        <v>0</v>
      </c>
      <c r="Q23">
        <v>7.31</v>
      </c>
      <c r="R23">
        <v>0</v>
      </c>
      <c r="S23">
        <v>7.35</v>
      </c>
      <c r="T23">
        <v>101.05</v>
      </c>
      <c r="U23">
        <v>33.68</v>
      </c>
      <c r="V23">
        <v>33.69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130.84</v>
      </c>
      <c r="C24" s="75">
        <v>87.22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271.97000000000003</v>
      </c>
      <c r="K24">
        <v>101.23</v>
      </c>
      <c r="L24">
        <v>6.23</v>
      </c>
      <c r="M24">
        <v>39.04</v>
      </c>
      <c r="N24" s="135">
        <v>0</v>
      </c>
      <c r="O24" s="135">
        <v>0</v>
      </c>
      <c r="P24" s="135">
        <v>0</v>
      </c>
      <c r="Q24">
        <v>7.31</v>
      </c>
      <c r="R24">
        <v>0</v>
      </c>
      <c r="S24">
        <v>7.35</v>
      </c>
      <c r="T24">
        <v>101.55</v>
      </c>
      <c r="U24">
        <v>33.85</v>
      </c>
      <c r="V24">
        <v>33.85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130.84</v>
      </c>
      <c r="C25" s="75">
        <v>87.22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66.61</v>
      </c>
      <c r="J25">
        <v>271.97000000000003</v>
      </c>
      <c r="K25">
        <v>101.23</v>
      </c>
      <c r="L25">
        <v>6.23</v>
      </c>
      <c r="M25">
        <v>39.229999999999997</v>
      </c>
      <c r="N25" s="135">
        <v>0</v>
      </c>
      <c r="O25" s="135">
        <v>0</v>
      </c>
      <c r="P25" s="135">
        <v>0</v>
      </c>
      <c r="Q25">
        <v>7.31</v>
      </c>
      <c r="R25">
        <v>0.54</v>
      </c>
      <c r="S25">
        <v>7.35</v>
      </c>
      <c r="T25">
        <v>102.1</v>
      </c>
      <c r="U25">
        <v>34.03</v>
      </c>
      <c r="V25">
        <v>34.03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130.84</v>
      </c>
      <c r="C26" s="75">
        <v>87.22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66.61</v>
      </c>
      <c r="J26">
        <v>271.97000000000003</v>
      </c>
      <c r="K26">
        <v>101.23</v>
      </c>
      <c r="L26">
        <v>6.23</v>
      </c>
      <c r="M26">
        <v>39.24</v>
      </c>
      <c r="N26" s="135">
        <v>0</v>
      </c>
      <c r="O26" s="135">
        <v>0</v>
      </c>
      <c r="P26" s="135">
        <v>0</v>
      </c>
      <c r="Q26">
        <v>7.31</v>
      </c>
      <c r="R26">
        <v>3.08</v>
      </c>
      <c r="S26">
        <v>7.35</v>
      </c>
      <c r="T26">
        <v>102.61</v>
      </c>
      <c r="U26">
        <v>34.200000000000003</v>
      </c>
      <c r="V26">
        <v>34.200000000000003</v>
      </c>
      <c r="W26">
        <v>0</v>
      </c>
      <c r="X26">
        <v>0</v>
      </c>
      <c r="Y26">
        <v>0</v>
      </c>
      <c r="Z26">
        <v>0</v>
      </c>
      <c r="AA26">
        <v>0.43</v>
      </c>
      <c r="AB26">
        <v>0.21</v>
      </c>
    </row>
    <row r="27" spans="1:28">
      <c r="A27" t="s">
        <v>69</v>
      </c>
      <c r="B27" s="75">
        <v>130.84</v>
      </c>
      <c r="C27" s="75">
        <v>87.22</v>
      </c>
      <c r="D27" s="135">
        <f t="shared" si="0"/>
        <v>17.62</v>
      </c>
      <c r="E27" s="75"/>
      <c r="F27" s="78">
        <v>0.09</v>
      </c>
      <c r="G27" s="78">
        <v>0.09</v>
      </c>
      <c r="H27" s="78">
        <v>0.1</v>
      </c>
      <c r="I27">
        <v>116.47</v>
      </c>
      <c r="J27">
        <v>271.97000000000003</v>
      </c>
      <c r="K27">
        <v>101.23</v>
      </c>
      <c r="L27">
        <v>6.23</v>
      </c>
      <c r="M27">
        <v>37.18</v>
      </c>
      <c r="N27" s="135">
        <v>6.5</v>
      </c>
      <c r="O27" s="135">
        <v>4.62</v>
      </c>
      <c r="P27" s="135">
        <v>6.5</v>
      </c>
      <c r="Q27">
        <v>7.08</v>
      </c>
      <c r="R27">
        <v>6.33</v>
      </c>
      <c r="S27">
        <v>7.16</v>
      </c>
      <c r="T27">
        <v>101.54</v>
      </c>
      <c r="U27">
        <v>33.85</v>
      </c>
      <c r="V27">
        <v>33.840000000000003</v>
      </c>
      <c r="W27">
        <v>0.48</v>
      </c>
      <c r="X27">
        <v>0.1</v>
      </c>
      <c r="Y27">
        <v>0.06</v>
      </c>
      <c r="Z27">
        <v>0</v>
      </c>
      <c r="AA27">
        <v>1.42</v>
      </c>
      <c r="AB27">
        <v>0.71</v>
      </c>
    </row>
    <row r="28" spans="1:28">
      <c r="A28" t="s">
        <v>70</v>
      </c>
      <c r="B28" s="75">
        <v>130.84</v>
      </c>
      <c r="C28" s="75">
        <v>87.22</v>
      </c>
      <c r="D28" s="135">
        <f t="shared" si="0"/>
        <v>33.369999999999997</v>
      </c>
      <c r="E28" s="75"/>
      <c r="F28" s="78">
        <v>0.41</v>
      </c>
      <c r="G28" s="78">
        <v>0.41</v>
      </c>
      <c r="H28" s="78">
        <v>0.42</v>
      </c>
      <c r="I28">
        <v>116.47</v>
      </c>
      <c r="J28">
        <v>271.97000000000003</v>
      </c>
      <c r="K28">
        <v>101.23</v>
      </c>
      <c r="L28">
        <v>6.23</v>
      </c>
      <c r="M28">
        <v>36.869999999999997</v>
      </c>
      <c r="N28" s="135">
        <v>12.79</v>
      </c>
      <c r="O28" s="135">
        <v>7.79</v>
      </c>
      <c r="P28" s="135">
        <v>12.79</v>
      </c>
      <c r="Q28">
        <v>7.08</v>
      </c>
      <c r="R28">
        <v>10.56</v>
      </c>
      <c r="S28">
        <v>7.16</v>
      </c>
      <c r="T28">
        <v>101.96</v>
      </c>
      <c r="U28">
        <v>33.99</v>
      </c>
      <c r="V28">
        <v>33.97</v>
      </c>
      <c r="W28">
        <v>3.86</v>
      </c>
      <c r="X28">
        <v>0.77</v>
      </c>
      <c r="Y28">
        <v>0.99</v>
      </c>
      <c r="Z28">
        <v>0</v>
      </c>
      <c r="AA28">
        <v>2.79</v>
      </c>
      <c r="AB28">
        <v>1.4</v>
      </c>
    </row>
    <row r="29" spans="1:28">
      <c r="A29" t="s">
        <v>71</v>
      </c>
      <c r="B29" s="75">
        <v>130.84</v>
      </c>
      <c r="C29" s="75">
        <v>87.22</v>
      </c>
      <c r="D29" s="135">
        <f t="shared" si="0"/>
        <v>50.12</v>
      </c>
      <c r="E29" s="75"/>
      <c r="F29" s="78">
        <v>0.89</v>
      </c>
      <c r="G29" s="78">
        <v>0.89</v>
      </c>
      <c r="H29" s="78">
        <v>0.92</v>
      </c>
      <c r="I29">
        <v>116.47</v>
      </c>
      <c r="J29">
        <v>271.97000000000003</v>
      </c>
      <c r="K29">
        <v>101.23</v>
      </c>
      <c r="L29">
        <v>6.23</v>
      </c>
      <c r="M29">
        <v>36.18</v>
      </c>
      <c r="N29" s="135">
        <v>17.93</v>
      </c>
      <c r="O29" s="135">
        <v>14.26</v>
      </c>
      <c r="P29" s="135">
        <v>17.93</v>
      </c>
      <c r="Q29">
        <v>7.08</v>
      </c>
      <c r="R29">
        <v>16.43</v>
      </c>
      <c r="S29">
        <v>7.16</v>
      </c>
      <c r="T29">
        <v>103.81</v>
      </c>
      <c r="U29">
        <v>34.6</v>
      </c>
      <c r="V29">
        <v>34.61</v>
      </c>
      <c r="W29">
        <v>9.48</v>
      </c>
      <c r="X29">
        <v>1.9</v>
      </c>
      <c r="Y29">
        <v>2.56</v>
      </c>
      <c r="Z29">
        <v>0</v>
      </c>
      <c r="AA29">
        <v>5.01</v>
      </c>
      <c r="AB29">
        <v>2.5</v>
      </c>
    </row>
    <row r="30" spans="1:28">
      <c r="A30" t="s">
        <v>72</v>
      </c>
      <c r="B30" s="75">
        <v>130.84</v>
      </c>
      <c r="C30" s="75">
        <v>87.22</v>
      </c>
      <c r="D30" s="135">
        <f t="shared" si="0"/>
        <v>61.81</v>
      </c>
      <c r="E30" s="75"/>
      <c r="F30" s="78">
        <v>1.48</v>
      </c>
      <c r="G30" s="78">
        <v>1.48</v>
      </c>
      <c r="H30" s="78">
        <v>1.52</v>
      </c>
      <c r="I30">
        <v>116.47</v>
      </c>
      <c r="J30">
        <v>271.97000000000003</v>
      </c>
      <c r="K30">
        <v>101.23</v>
      </c>
      <c r="L30">
        <v>6.23</v>
      </c>
      <c r="M30">
        <v>35.25</v>
      </c>
      <c r="N30" s="135">
        <v>20.6</v>
      </c>
      <c r="O30" s="135">
        <v>20.61</v>
      </c>
      <c r="P30" s="135">
        <v>20.6</v>
      </c>
      <c r="Q30">
        <v>7.08</v>
      </c>
      <c r="R30">
        <v>23.79</v>
      </c>
      <c r="S30">
        <v>7.16</v>
      </c>
      <c r="T30">
        <v>105.11</v>
      </c>
      <c r="U30">
        <v>35.04</v>
      </c>
      <c r="V30">
        <v>35.020000000000003</v>
      </c>
      <c r="W30">
        <v>16.22</v>
      </c>
      <c r="X30">
        <v>3.24</v>
      </c>
      <c r="Y30">
        <v>3.97</v>
      </c>
      <c r="Z30">
        <v>0</v>
      </c>
      <c r="AA30">
        <v>7.59</v>
      </c>
      <c r="AB30">
        <v>3.8</v>
      </c>
    </row>
    <row r="31" spans="1:28">
      <c r="A31" t="s">
        <v>73</v>
      </c>
      <c r="B31" s="75">
        <v>130.84</v>
      </c>
      <c r="C31" s="75">
        <v>87.22</v>
      </c>
      <c r="D31" s="135">
        <f t="shared" si="0"/>
        <v>73.63</v>
      </c>
      <c r="E31" s="75"/>
      <c r="F31" s="78">
        <v>2.25</v>
      </c>
      <c r="G31" s="78">
        <v>2.25</v>
      </c>
      <c r="H31" s="78">
        <v>2.31</v>
      </c>
      <c r="I31">
        <v>116.47</v>
      </c>
      <c r="J31">
        <v>271.97000000000003</v>
      </c>
      <c r="K31">
        <v>101.23</v>
      </c>
      <c r="L31">
        <v>5.75</v>
      </c>
      <c r="M31">
        <v>36.35</v>
      </c>
      <c r="N31" s="135">
        <v>24.54</v>
      </c>
      <c r="O31" s="135">
        <v>24.55</v>
      </c>
      <c r="P31" s="135">
        <v>24.54</v>
      </c>
      <c r="Q31">
        <v>6.92</v>
      </c>
      <c r="R31">
        <v>32.33</v>
      </c>
      <c r="S31">
        <v>6.97</v>
      </c>
      <c r="T31">
        <v>106.66</v>
      </c>
      <c r="U31">
        <v>35.549999999999997</v>
      </c>
      <c r="V31">
        <v>35.56</v>
      </c>
      <c r="W31">
        <v>24.6</v>
      </c>
      <c r="X31">
        <v>4.92</v>
      </c>
      <c r="Y31">
        <v>6.69</v>
      </c>
      <c r="Z31">
        <v>2.87</v>
      </c>
      <c r="AA31">
        <v>11.01</v>
      </c>
      <c r="AB31">
        <v>5.51</v>
      </c>
    </row>
    <row r="32" spans="1:28">
      <c r="A32" t="s">
        <v>74</v>
      </c>
      <c r="B32" s="75">
        <v>112.62</v>
      </c>
      <c r="C32" s="75">
        <v>68.2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66.61</v>
      </c>
      <c r="J32">
        <v>271.97000000000003</v>
      </c>
      <c r="K32">
        <v>101.23</v>
      </c>
      <c r="L32">
        <v>5.75</v>
      </c>
      <c r="M32">
        <v>36.94</v>
      </c>
      <c r="N32" s="135">
        <v>26.65</v>
      </c>
      <c r="O32" s="135">
        <v>26.65</v>
      </c>
      <c r="P32" s="135">
        <v>26.65</v>
      </c>
      <c r="Q32">
        <v>6.92</v>
      </c>
      <c r="R32">
        <v>41.64</v>
      </c>
      <c r="S32">
        <v>6.97</v>
      </c>
      <c r="T32">
        <v>107.83</v>
      </c>
      <c r="U32">
        <v>35.94</v>
      </c>
      <c r="V32">
        <v>35.950000000000003</v>
      </c>
      <c r="W32">
        <v>34.72</v>
      </c>
      <c r="X32">
        <v>6.94</v>
      </c>
      <c r="Y32">
        <v>10.16</v>
      </c>
      <c r="Z32">
        <v>6.31</v>
      </c>
      <c r="AA32">
        <v>15.49</v>
      </c>
      <c r="AB32">
        <v>7.74</v>
      </c>
    </row>
    <row r="33" spans="1:28">
      <c r="A33" t="s">
        <v>75</v>
      </c>
      <c r="B33" s="75">
        <v>112.62</v>
      </c>
      <c r="C33" s="75">
        <v>68.2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66.61</v>
      </c>
      <c r="J33">
        <v>271.97000000000003</v>
      </c>
      <c r="K33">
        <v>101.23</v>
      </c>
      <c r="L33">
        <v>5.75</v>
      </c>
      <c r="M33">
        <v>35.729999999999997</v>
      </c>
      <c r="N33" s="135">
        <v>26.65</v>
      </c>
      <c r="O33" s="135">
        <v>26.65</v>
      </c>
      <c r="P33" s="135">
        <v>26.65</v>
      </c>
      <c r="Q33">
        <v>6.92</v>
      </c>
      <c r="R33">
        <v>51.2</v>
      </c>
      <c r="S33">
        <v>6.97</v>
      </c>
      <c r="T33">
        <v>109.06</v>
      </c>
      <c r="U33">
        <v>36.35</v>
      </c>
      <c r="V33">
        <v>36.35</v>
      </c>
      <c r="W33">
        <v>47.78</v>
      </c>
      <c r="X33">
        <v>9.56</v>
      </c>
      <c r="Y33">
        <v>13.94</v>
      </c>
      <c r="Z33">
        <v>10.18</v>
      </c>
      <c r="AA33">
        <v>21.1</v>
      </c>
      <c r="AB33">
        <v>10.55</v>
      </c>
    </row>
    <row r="34" spans="1:28">
      <c r="A34" t="s">
        <v>76</v>
      </c>
      <c r="B34" s="75">
        <v>112.62</v>
      </c>
      <c r="C34" s="75">
        <v>68.2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66.61</v>
      </c>
      <c r="J34">
        <v>271.97000000000003</v>
      </c>
      <c r="K34">
        <v>101.23</v>
      </c>
      <c r="L34">
        <v>5.75</v>
      </c>
      <c r="M34">
        <v>34.79</v>
      </c>
      <c r="N34" s="135">
        <v>26.65</v>
      </c>
      <c r="O34" s="135">
        <v>26.65</v>
      </c>
      <c r="P34" s="135">
        <v>26.65</v>
      </c>
      <c r="Q34">
        <v>6.92</v>
      </c>
      <c r="R34">
        <v>60.34</v>
      </c>
      <c r="S34">
        <v>6.97</v>
      </c>
      <c r="T34">
        <v>109.47</v>
      </c>
      <c r="U34">
        <v>36.49</v>
      </c>
      <c r="V34">
        <v>36.49</v>
      </c>
      <c r="W34">
        <v>63.62</v>
      </c>
      <c r="X34">
        <v>12.72</v>
      </c>
      <c r="Y34">
        <v>18.170000000000002</v>
      </c>
      <c r="Z34">
        <v>13.5</v>
      </c>
      <c r="AA34">
        <v>27.54</v>
      </c>
      <c r="AB34">
        <v>13.77</v>
      </c>
    </row>
    <row r="35" spans="1:28">
      <c r="A35" t="s">
        <v>77</v>
      </c>
      <c r="B35" s="75">
        <v>112.62</v>
      </c>
      <c r="C35" s="75">
        <v>68.2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66.61</v>
      </c>
      <c r="J35">
        <v>271.97000000000003</v>
      </c>
      <c r="K35">
        <v>101.23</v>
      </c>
      <c r="L35">
        <v>5.75</v>
      </c>
      <c r="M35">
        <v>36.9</v>
      </c>
      <c r="N35" s="135">
        <v>26.82</v>
      </c>
      <c r="O35" s="135">
        <v>26.81</v>
      </c>
      <c r="P35" s="135">
        <v>26.82</v>
      </c>
      <c r="Q35">
        <v>6.77</v>
      </c>
      <c r="R35">
        <v>68.75</v>
      </c>
      <c r="S35">
        <v>6.79</v>
      </c>
      <c r="T35">
        <v>109.21</v>
      </c>
      <c r="U35">
        <v>36.4</v>
      </c>
      <c r="V35">
        <v>36.4</v>
      </c>
      <c r="W35">
        <v>82.02</v>
      </c>
      <c r="X35">
        <v>16.399999999999999</v>
      </c>
      <c r="Y35">
        <v>23.65</v>
      </c>
      <c r="Z35">
        <v>17.38</v>
      </c>
      <c r="AA35">
        <v>34.380000000000003</v>
      </c>
      <c r="AB35">
        <v>17.190000000000001</v>
      </c>
    </row>
    <row r="36" spans="1:28">
      <c r="A36" t="s">
        <v>78</v>
      </c>
      <c r="B36" s="75">
        <v>112.62</v>
      </c>
      <c r="C36" s="75">
        <v>68.2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66.61</v>
      </c>
      <c r="J36">
        <v>271.97000000000003</v>
      </c>
      <c r="K36">
        <v>101.23</v>
      </c>
      <c r="L36">
        <v>5.75</v>
      </c>
      <c r="M36">
        <v>36.01</v>
      </c>
      <c r="N36" s="135">
        <v>26.82</v>
      </c>
      <c r="O36" s="135">
        <v>26.81</v>
      </c>
      <c r="P36" s="135">
        <v>26.82</v>
      </c>
      <c r="Q36">
        <v>6.77</v>
      </c>
      <c r="R36">
        <v>77.23</v>
      </c>
      <c r="S36">
        <v>6.79</v>
      </c>
      <c r="T36">
        <v>109.58</v>
      </c>
      <c r="U36">
        <v>36.53</v>
      </c>
      <c r="V36">
        <v>36.520000000000003</v>
      </c>
      <c r="W36">
        <v>100.96</v>
      </c>
      <c r="X36">
        <v>20.190000000000001</v>
      </c>
      <c r="Y36">
        <v>27.85</v>
      </c>
      <c r="Z36">
        <v>20.77</v>
      </c>
      <c r="AA36">
        <v>41.32</v>
      </c>
      <c r="AB36">
        <v>20.65</v>
      </c>
    </row>
    <row r="37" spans="1:28">
      <c r="A37" t="s">
        <v>79</v>
      </c>
      <c r="B37" s="75">
        <v>112.62</v>
      </c>
      <c r="C37" s="75">
        <v>68.2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66.61</v>
      </c>
      <c r="J37">
        <v>271.97000000000003</v>
      </c>
      <c r="K37">
        <v>101.23</v>
      </c>
      <c r="L37">
        <v>5.75</v>
      </c>
      <c r="M37">
        <v>34.590000000000003</v>
      </c>
      <c r="N37" s="135">
        <v>26.82</v>
      </c>
      <c r="O37" s="135">
        <v>26.81</v>
      </c>
      <c r="P37" s="135">
        <v>26.82</v>
      </c>
      <c r="Q37">
        <v>6.77</v>
      </c>
      <c r="R37">
        <v>85.93</v>
      </c>
      <c r="S37">
        <v>6.79</v>
      </c>
      <c r="T37">
        <v>109.4</v>
      </c>
      <c r="U37">
        <v>36.47</v>
      </c>
      <c r="V37">
        <v>36.450000000000003</v>
      </c>
      <c r="W37">
        <v>117.3</v>
      </c>
      <c r="X37">
        <v>23.46</v>
      </c>
      <c r="Y37">
        <v>32.700000000000003</v>
      </c>
      <c r="Z37">
        <v>23.86</v>
      </c>
      <c r="AA37">
        <v>48.3</v>
      </c>
      <c r="AB37">
        <v>24.15</v>
      </c>
    </row>
    <row r="38" spans="1:28">
      <c r="A38" t="s">
        <v>80</v>
      </c>
      <c r="B38" s="75">
        <v>112.62</v>
      </c>
      <c r="C38" s="75">
        <v>68.2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66.61</v>
      </c>
      <c r="J38">
        <v>271.97000000000003</v>
      </c>
      <c r="K38">
        <v>101.23</v>
      </c>
      <c r="L38">
        <v>5.75</v>
      </c>
      <c r="M38">
        <v>32.89</v>
      </c>
      <c r="N38" s="135">
        <v>26.82</v>
      </c>
      <c r="O38" s="135">
        <v>26.81</v>
      </c>
      <c r="P38" s="135">
        <v>26.82</v>
      </c>
      <c r="Q38">
        <v>6.77</v>
      </c>
      <c r="R38">
        <v>94.28</v>
      </c>
      <c r="S38">
        <v>6.79</v>
      </c>
      <c r="T38">
        <v>109.43</v>
      </c>
      <c r="U38">
        <v>36.479999999999997</v>
      </c>
      <c r="V38">
        <v>36.46</v>
      </c>
      <c r="W38">
        <v>132.71</v>
      </c>
      <c r="X38">
        <v>26.54</v>
      </c>
      <c r="Y38">
        <v>38.75</v>
      </c>
      <c r="Z38">
        <v>26.51</v>
      </c>
      <c r="AA38">
        <v>55.26</v>
      </c>
      <c r="AB38">
        <v>27.63</v>
      </c>
    </row>
    <row r="39" spans="1:28">
      <c r="A39" t="s">
        <v>81</v>
      </c>
      <c r="B39" s="75">
        <v>112.62</v>
      </c>
      <c r="C39" s="75">
        <v>68.2</v>
      </c>
      <c r="D39" s="135">
        <f t="shared" si="0"/>
        <v>80.449999999999989</v>
      </c>
      <c r="E39" s="75"/>
      <c r="F39" s="78">
        <v>10.51</v>
      </c>
      <c r="G39" s="78">
        <v>10.51</v>
      </c>
      <c r="H39" s="78">
        <v>10.77</v>
      </c>
      <c r="I39">
        <v>66.61</v>
      </c>
      <c r="J39">
        <v>271.97000000000003</v>
      </c>
      <c r="K39">
        <v>101.23</v>
      </c>
      <c r="L39">
        <v>5.68</v>
      </c>
      <c r="M39">
        <v>41.33</v>
      </c>
      <c r="N39" s="135">
        <v>26.82</v>
      </c>
      <c r="O39" s="135">
        <v>26.81</v>
      </c>
      <c r="P39" s="135">
        <v>26.82</v>
      </c>
      <c r="Q39">
        <v>6.77</v>
      </c>
      <c r="R39">
        <v>102.29</v>
      </c>
      <c r="S39">
        <v>6.51</v>
      </c>
      <c r="T39">
        <v>109.93</v>
      </c>
      <c r="U39">
        <v>36.64</v>
      </c>
      <c r="V39">
        <v>36.65</v>
      </c>
      <c r="W39">
        <v>146.44999999999999</v>
      </c>
      <c r="X39">
        <v>29.29</v>
      </c>
      <c r="Y39">
        <v>43.12</v>
      </c>
      <c r="Z39">
        <v>29.76</v>
      </c>
      <c r="AA39">
        <v>62.05</v>
      </c>
      <c r="AB39">
        <v>31.02</v>
      </c>
    </row>
    <row r="40" spans="1:28">
      <c r="A40" t="s">
        <v>82</v>
      </c>
      <c r="B40" s="75">
        <v>112.62</v>
      </c>
      <c r="C40" s="75">
        <v>68.2</v>
      </c>
      <c r="D40" s="135">
        <f t="shared" si="0"/>
        <v>80.449999999999989</v>
      </c>
      <c r="E40" s="75"/>
      <c r="F40" s="78">
        <v>11.44</v>
      </c>
      <c r="G40" s="78">
        <v>11.44</v>
      </c>
      <c r="H40" s="78">
        <v>11.73</v>
      </c>
      <c r="I40">
        <v>66.61</v>
      </c>
      <c r="J40">
        <v>271.97000000000003</v>
      </c>
      <c r="K40">
        <v>101.23</v>
      </c>
      <c r="L40">
        <v>5.68</v>
      </c>
      <c r="M40">
        <v>40.93</v>
      </c>
      <c r="N40" s="135">
        <v>26.82</v>
      </c>
      <c r="O40" s="135">
        <v>26.81</v>
      </c>
      <c r="P40" s="135">
        <v>26.82</v>
      </c>
      <c r="Q40">
        <v>6.77</v>
      </c>
      <c r="R40">
        <v>109.37</v>
      </c>
      <c r="S40">
        <v>6.51</v>
      </c>
      <c r="T40">
        <v>109.86</v>
      </c>
      <c r="U40">
        <v>36.619999999999997</v>
      </c>
      <c r="V40">
        <v>36.619999999999997</v>
      </c>
      <c r="W40">
        <v>167.98</v>
      </c>
      <c r="X40">
        <v>33.590000000000003</v>
      </c>
      <c r="Y40">
        <v>47.2</v>
      </c>
      <c r="Z40">
        <v>32.24</v>
      </c>
      <c r="AA40">
        <v>68.52</v>
      </c>
      <c r="AB40">
        <v>34.26</v>
      </c>
    </row>
    <row r="41" spans="1:28">
      <c r="A41" t="s">
        <v>83</v>
      </c>
      <c r="B41" s="75">
        <v>112.62</v>
      </c>
      <c r="C41" s="75">
        <v>68.2</v>
      </c>
      <c r="D41" s="135">
        <f t="shared" si="0"/>
        <v>80.449999999999989</v>
      </c>
      <c r="E41" s="75"/>
      <c r="F41" s="78">
        <v>12.31</v>
      </c>
      <c r="G41" s="78">
        <v>12.31</v>
      </c>
      <c r="H41" s="78">
        <v>12.62</v>
      </c>
      <c r="I41">
        <v>66.61</v>
      </c>
      <c r="J41">
        <v>271.97000000000003</v>
      </c>
      <c r="K41">
        <v>101.23</v>
      </c>
      <c r="L41">
        <v>5.68</v>
      </c>
      <c r="M41">
        <v>41.11</v>
      </c>
      <c r="N41" s="135">
        <v>26.82</v>
      </c>
      <c r="O41" s="135">
        <v>26.81</v>
      </c>
      <c r="P41" s="135">
        <v>26.82</v>
      </c>
      <c r="Q41">
        <v>6.77</v>
      </c>
      <c r="R41">
        <v>115.39</v>
      </c>
      <c r="S41">
        <v>6.51</v>
      </c>
      <c r="T41">
        <v>110.22</v>
      </c>
      <c r="U41">
        <v>36.74</v>
      </c>
      <c r="V41">
        <v>36.74</v>
      </c>
      <c r="W41">
        <v>182.34</v>
      </c>
      <c r="X41">
        <v>36.47</v>
      </c>
      <c r="Y41">
        <v>51.18</v>
      </c>
      <c r="Z41">
        <v>34.51</v>
      </c>
      <c r="AA41">
        <v>74.62</v>
      </c>
      <c r="AB41">
        <v>37.299999999999997</v>
      </c>
    </row>
    <row r="42" spans="1:28">
      <c r="A42" t="s">
        <v>84</v>
      </c>
      <c r="B42" s="75">
        <v>112.62</v>
      </c>
      <c r="C42" s="75">
        <v>68.2</v>
      </c>
      <c r="D42" s="135">
        <f t="shared" si="0"/>
        <v>80.449999999999989</v>
      </c>
      <c r="E42" s="75"/>
      <c r="F42" s="78">
        <v>13.09</v>
      </c>
      <c r="G42" s="78">
        <v>13.09</v>
      </c>
      <c r="H42" s="78">
        <v>13.42</v>
      </c>
      <c r="I42">
        <v>66.61</v>
      </c>
      <c r="J42">
        <v>271.97000000000003</v>
      </c>
      <c r="K42">
        <v>101.23</v>
      </c>
      <c r="L42">
        <v>5.68</v>
      </c>
      <c r="M42">
        <v>40.97</v>
      </c>
      <c r="N42" s="135">
        <v>26.82</v>
      </c>
      <c r="O42" s="135">
        <v>26.81</v>
      </c>
      <c r="P42" s="135">
        <v>26.82</v>
      </c>
      <c r="Q42">
        <v>6.77</v>
      </c>
      <c r="R42">
        <v>120.8</v>
      </c>
      <c r="S42">
        <v>6.51</v>
      </c>
      <c r="T42">
        <v>110.1</v>
      </c>
      <c r="U42">
        <v>36.700000000000003</v>
      </c>
      <c r="V42">
        <v>36.700000000000003</v>
      </c>
      <c r="W42">
        <v>196.08</v>
      </c>
      <c r="X42">
        <v>39.21</v>
      </c>
      <c r="Y42">
        <v>54.8</v>
      </c>
      <c r="Z42">
        <v>36.46</v>
      </c>
      <c r="AA42">
        <v>80.19</v>
      </c>
      <c r="AB42">
        <v>40.090000000000003</v>
      </c>
    </row>
    <row r="43" spans="1:28">
      <c r="A43" t="s">
        <v>85</v>
      </c>
      <c r="B43" s="75">
        <v>112.62</v>
      </c>
      <c r="C43" s="75">
        <v>68.2</v>
      </c>
      <c r="D43" s="135">
        <f t="shared" si="0"/>
        <v>80.449999999999989</v>
      </c>
      <c r="E43" s="75"/>
      <c r="F43" s="78">
        <v>13.74</v>
      </c>
      <c r="G43" s="78">
        <v>13.74</v>
      </c>
      <c r="H43" s="78">
        <v>14.08</v>
      </c>
      <c r="I43">
        <v>66.61</v>
      </c>
      <c r="J43">
        <v>271.97000000000003</v>
      </c>
      <c r="K43">
        <v>101.23</v>
      </c>
      <c r="L43">
        <v>5.68</v>
      </c>
      <c r="M43">
        <v>40.17</v>
      </c>
      <c r="N43" s="135">
        <v>26.82</v>
      </c>
      <c r="O43" s="135">
        <v>26.81</v>
      </c>
      <c r="P43" s="135">
        <v>26.82</v>
      </c>
      <c r="Q43">
        <v>6.61</v>
      </c>
      <c r="R43">
        <v>125.11</v>
      </c>
      <c r="S43">
        <v>6.32</v>
      </c>
      <c r="T43">
        <v>109.9</v>
      </c>
      <c r="U43">
        <v>36.630000000000003</v>
      </c>
      <c r="V43">
        <v>36.64</v>
      </c>
      <c r="W43">
        <v>208.68</v>
      </c>
      <c r="X43">
        <v>41.73</v>
      </c>
      <c r="Y43">
        <v>58.15</v>
      </c>
      <c r="Z43">
        <v>38.450000000000003</v>
      </c>
      <c r="AA43">
        <v>88.67</v>
      </c>
      <c r="AB43">
        <v>44.33</v>
      </c>
    </row>
    <row r="44" spans="1:28">
      <c r="A44" t="s">
        <v>86</v>
      </c>
      <c r="B44" s="75">
        <v>112.62</v>
      </c>
      <c r="C44" s="75">
        <v>68.2</v>
      </c>
      <c r="D44" s="135">
        <f t="shared" si="0"/>
        <v>80.449999999999989</v>
      </c>
      <c r="E44" s="75"/>
      <c r="F44" s="78">
        <v>15.07</v>
      </c>
      <c r="G44" s="78">
        <v>15.07</v>
      </c>
      <c r="H44" s="78">
        <v>15.45</v>
      </c>
      <c r="I44">
        <v>66.61</v>
      </c>
      <c r="J44">
        <v>271.97000000000003</v>
      </c>
      <c r="K44">
        <v>101.23</v>
      </c>
      <c r="L44">
        <v>5.68</v>
      </c>
      <c r="M44">
        <v>40.200000000000003</v>
      </c>
      <c r="N44" s="135">
        <v>26.82</v>
      </c>
      <c r="O44" s="135">
        <v>26.81</v>
      </c>
      <c r="P44" s="135">
        <v>26.82</v>
      </c>
      <c r="Q44">
        <v>6.61</v>
      </c>
      <c r="R44">
        <v>129.05000000000001</v>
      </c>
      <c r="S44">
        <v>6.32</v>
      </c>
      <c r="T44">
        <v>110.28</v>
      </c>
      <c r="U44">
        <v>36.76</v>
      </c>
      <c r="V44">
        <v>36.76</v>
      </c>
      <c r="W44">
        <v>220.36</v>
      </c>
      <c r="X44">
        <v>44.07</v>
      </c>
      <c r="Y44">
        <v>63.69</v>
      </c>
      <c r="Z44">
        <v>40.22</v>
      </c>
      <c r="AA44">
        <v>90.67</v>
      </c>
      <c r="AB44">
        <v>45.33</v>
      </c>
    </row>
    <row r="45" spans="1:28">
      <c r="A45" t="s">
        <v>87</v>
      </c>
      <c r="B45" s="75">
        <v>112.62</v>
      </c>
      <c r="C45" s="75">
        <v>68.2</v>
      </c>
      <c r="D45" s="135">
        <f t="shared" si="0"/>
        <v>80.449999999999989</v>
      </c>
      <c r="E45" s="75"/>
      <c r="F45" s="78">
        <v>15.66</v>
      </c>
      <c r="G45" s="78">
        <v>15.66</v>
      </c>
      <c r="H45" s="78">
        <v>16.05</v>
      </c>
      <c r="I45">
        <v>66.61</v>
      </c>
      <c r="J45">
        <v>271.97000000000003</v>
      </c>
      <c r="K45">
        <v>101.23</v>
      </c>
      <c r="L45">
        <v>5.68</v>
      </c>
      <c r="M45">
        <v>24.5</v>
      </c>
      <c r="N45" s="135">
        <v>26.82</v>
      </c>
      <c r="O45" s="135">
        <v>26.81</v>
      </c>
      <c r="P45" s="135">
        <v>26.82</v>
      </c>
      <c r="Q45">
        <v>6.61</v>
      </c>
      <c r="R45">
        <v>133.72999999999999</v>
      </c>
      <c r="S45">
        <v>6.32</v>
      </c>
      <c r="T45">
        <v>116.07</v>
      </c>
      <c r="U45">
        <v>38.69</v>
      </c>
      <c r="V45">
        <v>38.69</v>
      </c>
      <c r="W45">
        <v>229.29</v>
      </c>
      <c r="X45">
        <v>45.86</v>
      </c>
      <c r="Y45">
        <v>66.400000000000006</v>
      </c>
      <c r="Z45">
        <v>41.85</v>
      </c>
      <c r="AA45">
        <v>92.67</v>
      </c>
      <c r="AB45">
        <v>46.33</v>
      </c>
    </row>
    <row r="46" spans="1:28">
      <c r="A46" t="s">
        <v>88</v>
      </c>
      <c r="B46" s="75">
        <v>112.62</v>
      </c>
      <c r="C46" s="75">
        <v>68.2</v>
      </c>
      <c r="D46" s="135">
        <f t="shared" si="0"/>
        <v>80.449999999999989</v>
      </c>
      <c r="E46" s="75"/>
      <c r="F46" s="78">
        <v>16.05</v>
      </c>
      <c r="G46" s="78">
        <v>16.05</v>
      </c>
      <c r="H46" s="78">
        <v>16.46</v>
      </c>
      <c r="I46">
        <v>66.61</v>
      </c>
      <c r="J46">
        <v>271.97000000000003</v>
      </c>
      <c r="K46">
        <v>101.23</v>
      </c>
      <c r="L46">
        <v>5.68</v>
      </c>
      <c r="M46">
        <v>24.72</v>
      </c>
      <c r="N46" s="135">
        <v>26.82</v>
      </c>
      <c r="O46" s="135">
        <v>26.81</v>
      </c>
      <c r="P46" s="135">
        <v>26.82</v>
      </c>
      <c r="Q46">
        <v>6.61</v>
      </c>
      <c r="R46">
        <v>137.91</v>
      </c>
      <c r="S46">
        <v>6.32</v>
      </c>
      <c r="T46">
        <v>115.93</v>
      </c>
      <c r="U46">
        <v>38.64</v>
      </c>
      <c r="V46">
        <v>38.65</v>
      </c>
      <c r="W46">
        <v>234.4</v>
      </c>
      <c r="X46">
        <v>46.88</v>
      </c>
      <c r="Y46">
        <v>68.81</v>
      </c>
      <c r="Z46">
        <v>43.31</v>
      </c>
      <c r="AA46">
        <v>93.34</v>
      </c>
      <c r="AB46">
        <v>46.66</v>
      </c>
    </row>
    <row r="47" spans="1:28">
      <c r="A47" t="s">
        <v>89</v>
      </c>
      <c r="B47" s="75">
        <v>130.84</v>
      </c>
      <c r="C47" s="75">
        <v>87.22</v>
      </c>
      <c r="D47" s="135">
        <f t="shared" si="0"/>
        <v>80.449999999999989</v>
      </c>
      <c r="E47" s="75"/>
      <c r="F47" s="78">
        <v>16.350000000000001</v>
      </c>
      <c r="G47" s="78">
        <v>16.350000000000001</v>
      </c>
      <c r="H47" s="78">
        <v>16.760000000000002</v>
      </c>
      <c r="I47">
        <v>66.61</v>
      </c>
      <c r="J47">
        <v>271.97000000000003</v>
      </c>
      <c r="K47">
        <v>101.23</v>
      </c>
      <c r="L47">
        <v>5.68</v>
      </c>
      <c r="M47">
        <v>25.65</v>
      </c>
      <c r="N47" s="135">
        <v>26.82</v>
      </c>
      <c r="O47" s="135">
        <v>26.81</v>
      </c>
      <c r="P47" s="135">
        <v>26.82</v>
      </c>
      <c r="Q47">
        <v>6.61</v>
      </c>
      <c r="R47">
        <v>139.68</v>
      </c>
      <c r="S47">
        <v>6.42</v>
      </c>
      <c r="T47">
        <v>116.14</v>
      </c>
      <c r="U47">
        <v>38.71</v>
      </c>
      <c r="V47">
        <v>38.72</v>
      </c>
      <c r="W47">
        <v>236.55</v>
      </c>
      <c r="X47">
        <v>47.31</v>
      </c>
      <c r="Y47">
        <v>70.73</v>
      </c>
      <c r="Z47">
        <v>44.46</v>
      </c>
      <c r="AA47">
        <v>94.67</v>
      </c>
      <c r="AB47">
        <v>47.33</v>
      </c>
    </row>
    <row r="48" spans="1:28">
      <c r="A48" t="s">
        <v>90</v>
      </c>
      <c r="B48" s="75">
        <v>130.84</v>
      </c>
      <c r="C48" s="75">
        <v>87.22</v>
      </c>
      <c r="D48" s="135">
        <f t="shared" si="0"/>
        <v>80.449999999999989</v>
      </c>
      <c r="E48" s="75"/>
      <c r="F48" s="78">
        <v>16.64</v>
      </c>
      <c r="G48" s="78">
        <v>16.64</v>
      </c>
      <c r="H48" s="78">
        <v>17.059999999999999</v>
      </c>
      <c r="I48">
        <v>66.61</v>
      </c>
      <c r="J48">
        <v>271.97000000000003</v>
      </c>
      <c r="K48">
        <v>101.23</v>
      </c>
      <c r="L48">
        <v>5.68</v>
      </c>
      <c r="M48">
        <v>25.86</v>
      </c>
      <c r="N48" s="135">
        <v>26.82</v>
      </c>
      <c r="O48" s="135">
        <v>26.81</v>
      </c>
      <c r="P48" s="135">
        <v>26.82</v>
      </c>
      <c r="Q48">
        <v>6.61</v>
      </c>
      <c r="R48">
        <v>139.79</v>
      </c>
      <c r="S48">
        <v>6.42</v>
      </c>
      <c r="T48">
        <v>115.93</v>
      </c>
      <c r="U48">
        <v>38.64</v>
      </c>
      <c r="V48">
        <v>38.64</v>
      </c>
      <c r="W48">
        <v>237.28</v>
      </c>
      <c r="X48">
        <v>47.45</v>
      </c>
      <c r="Y48">
        <v>71.91</v>
      </c>
      <c r="Z48">
        <v>45.04</v>
      </c>
      <c r="AA48">
        <v>96</v>
      </c>
      <c r="AB48">
        <v>48</v>
      </c>
    </row>
    <row r="49" spans="1:28">
      <c r="A49" t="s">
        <v>91</v>
      </c>
      <c r="B49" s="75">
        <v>130.84</v>
      </c>
      <c r="C49" s="75">
        <v>87.22</v>
      </c>
      <c r="D49" s="135">
        <f t="shared" si="0"/>
        <v>80.449999999999989</v>
      </c>
      <c r="E49" s="75"/>
      <c r="F49" s="78">
        <v>16.88</v>
      </c>
      <c r="G49" s="78">
        <v>16.88</v>
      </c>
      <c r="H49" s="78">
        <v>17.309999999999999</v>
      </c>
      <c r="I49">
        <v>66.61</v>
      </c>
      <c r="J49">
        <v>271.97000000000003</v>
      </c>
      <c r="K49">
        <v>101.23</v>
      </c>
      <c r="L49">
        <v>5.83</v>
      </c>
      <c r="M49">
        <v>26.34</v>
      </c>
      <c r="N49" s="135">
        <v>26.82</v>
      </c>
      <c r="O49" s="135">
        <v>26.81</v>
      </c>
      <c r="P49" s="135">
        <v>26.82</v>
      </c>
      <c r="Q49">
        <v>6.61</v>
      </c>
      <c r="R49">
        <v>137.54</v>
      </c>
      <c r="S49">
        <v>6.42</v>
      </c>
      <c r="T49">
        <v>115.85</v>
      </c>
      <c r="U49">
        <v>38.619999999999997</v>
      </c>
      <c r="V49">
        <v>38.6</v>
      </c>
      <c r="W49">
        <v>237.81</v>
      </c>
      <c r="X49">
        <v>47.56</v>
      </c>
      <c r="Y49">
        <v>75.27</v>
      </c>
      <c r="Z49">
        <v>46.64</v>
      </c>
      <c r="AA49">
        <v>97.34</v>
      </c>
      <c r="AB49">
        <v>48.66</v>
      </c>
    </row>
    <row r="50" spans="1:28">
      <c r="A50" t="s">
        <v>92</v>
      </c>
      <c r="B50" s="75">
        <v>130.84</v>
      </c>
      <c r="C50" s="75">
        <v>87.22</v>
      </c>
      <c r="D50" s="135">
        <f t="shared" si="0"/>
        <v>80.449999999999989</v>
      </c>
      <c r="E50" s="75"/>
      <c r="F50" s="78">
        <v>17.079999999999998</v>
      </c>
      <c r="G50" s="78">
        <v>17.079999999999998</v>
      </c>
      <c r="H50" s="78">
        <v>17.5</v>
      </c>
      <c r="I50">
        <v>66.61</v>
      </c>
      <c r="J50">
        <v>271.97000000000003</v>
      </c>
      <c r="K50">
        <v>101.23</v>
      </c>
      <c r="L50">
        <v>5.83</v>
      </c>
      <c r="M50">
        <v>25.68</v>
      </c>
      <c r="N50" s="135">
        <v>26.82</v>
      </c>
      <c r="O50" s="135">
        <v>26.81</v>
      </c>
      <c r="P50" s="135">
        <v>26.82</v>
      </c>
      <c r="Q50">
        <v>6.61</v>
      </c>
      <c r="R50">
        <v>136.19999999999999</v>
      </c>
      <c r="S50">
        <v>6.42</v>
      </c>
      <c r="T50">
        <v>116.33</v>
      </c>
      <c r="U50">
        <v>38.78</v>
      </c>
      <c r="V50">
        <v>38.770000000000003</v>
      </c>
      <c r="W50">
        <v>237.74</v>
      </c>
      <c r="X50">
        <v>47.55</v>
      </c>
      <c r="Y50">
        <v>75.48</v>
      </c>
      <c r="Z50">
        <v>46.3</v>
      </c>
      <c r="AA50">
        <v>97.34</v>
      </c>
      <c r="AB50">
        <v>48.66</v>
      </c>
    </row>
    <row r="51" spans="1:28">
      <c r="A51" t="s">
        <v>93</v>
      </c>
      <c r="B51" s="75">
        <v>130.84</v>
      </c>
      <c r="C51" s="75">
        <v>87.22</v>
      </c>
      <c r="D51" s="135">
        <f t="shared" si="0"/>
        <v>80.449999999999989</v>
      </c>
      <c r="E51" s="75"/>
      <c r="F51" s="78">
        <v>17.29</v>
      </c>
      <c r="G51" s="78">
        <v>17.29</v>
      </c>
      <c r="H51" s="78">
        <v>17.71</v>
      </c>
      <c r="I51">
        <v>66.61</v>
      </c>
      <c r="J51">
        <v>271.97000000000003</v>
      </c>
      <c r="K51">
        <v>101.23</v>
      </c>
      <c r="L51">
        <v>5.83</v>
      </c>
      <c r="M51">
        <v>34.08</v>
      </c>
      <c r="N51" s="135">
        <v>26.82</v>
      </c>
      <c r="O51" s="135">
        <v>26.81</v>
      </c>
      <c r="P51" s="135">
        <v>26.82</v>
      </c>
      <c r="Q51">
        <v>6.46</v>
      </c>
      <c r="R51">
        <v>139.59</v>
      </c>
      <c r="S51">
        <v>6.42</v>
      </c>
      <c r="T51">
        <v>116.22</v>
      </c>
      <c r="U51">
        <v>38.74</v>
      </c>
      <c r="V51">
        <v>38.729999999999997</v>
      </c>
      <c r="W51">
        <v>237.61</v>
      </c>
      <c r="X51">
        <v>47.52</v>
      </c>
      <c r="Y51">
        <v>75.77</v>
      </c>
      <c r="Z51">
        <v>46.69</v>
      </c>
      <c r="AA51">
        <v>97.34</v>
      </c>
      <c r="AB51">
        <v>48.66</v>
      </c>
    </row>
    <row r="52" spans="1:28">
      <c r="A52" t="s">
        <v>94</v>
      </c>
      <c r="B52" s="75">
        <v>130.84</v>
      </c>
      <c r="C52" s="75">
        <v>87.22</v>
      </c>
      <c r="D52" s="135">
        <f t="shared" si="0"/>
        <v>80.449999999999989</v>
      </c>
      <c r="E52" s="75"/>
      <c r="F52" s="78">
        <v>17.37</v>
      </c>
      <c r="G52" s="78">
        <v>17.37</v>
      </c>
      <c r="H52" s="78">
        <v>17.79</v>
      </c>
      <c r="I52">
        <v>116.47</v>
      </c>
      <c r="J52">
        <v>271.97000000000003</v>
      </c>
      <c r="K52">
        <v>101.23</v>
      </c>
      <c r="L52">
        <v>5.83</v>
      </c>
      <c r="M52">
        <v>34.700000000000003</v>
      </c>
      <c r="N52" s="135">
        <v>26.82</v>
      </c>
      <c r="O52" s="135">
        <v>26.81</v>
      </c>
      <c r="P52" s="135">
        <v>26.82</v>
      </c>
      <c r="Q52">
        <v>6.46</v>
      </c>
      <c r="R52">
        <v>132.68</v>
      </c>
      <c r="S52">
        <v>6.42</v>
      </c>
      <c r="T52">
        <v>116.18</v>
      </c>
      <c r="U52">
        <v>38.729999999999997</v>
      </c>
      <c r="V52">
        <v>38.71</v>
      </c>
      <c r="W52">
        <v>237.6</v>
      </c>
      <c r="X52">
        <v>47.52</v>
      </c>
      <c r="Y52">
        <v>75.52</v>
      </c>
      <c r="Z52">
        <v>45.99</v>
      </c>
      <c r="AA52">
        <v>97.34</v>
      </c>
      <c r="AB52">
        <v>48.66</v>
      </c>
    </row>
    <row r="53" spans="1:28">
      <c r="A53" t="s">
        <v>95</v>
      </c>
      <c r="B53" s="75">
        <v>130.84</v>
      </c>
      <c r="C53" s="75">
        <v>87.22</v>
      </c>
      <c r="D53" s="135">
        <f t="shared" si="0"/>
        <v>80.449999999999989</v>
      </c>
      <c r="E53" s="75"/>
      <c r="F53" s="78">
        <v>17.43</v>
      </c>
      <c r="G53" s="78">
        <v>17.43</v>
      </c>
      <c r="H53" s="78">
        <v>17.87</v>
      </c>
      <c r="I53">
        <v>116.47</v>
      </c>
      <c r="J53">
        <v>271.97000000000003</v>
      </c>
      <c r="K53">
        <v>101.23</v>
      </c>
      <c r="L53">
        <v>5.83</v>
      </c>
      <c r="M53">
        <v>35.1</v>
      </c>
      <c r="N53" s="135">
        <v>26.82</v>
      </c>
      <c r="O53" s="135">
        <v>26.81</v>
      </c>
      <c r="P53" s="135">
        <v>26.82</v>
      </c>
      <c r="Q53">
        <v>6.46</v>
      </c>
      <c r="R53">
        <v>131.43</v>
      </c>
      <c r="S53">
        <v>6.42</v>
      </c>
      <c r="T53">
        <v>116.16</v>
      </c>
      <c r="U53">
        <v>38.72</v>
      </c>
      <c r="V53">
        <v>38.71</v>
      </c>
      <c r="W53">
        <v>237.54</v>
      </c>
      <c r="X53">
        <v>47.51</v>
      </c>
      <c r="Y53">
        <v>75.27</v>
      </c>
      <c r="Z53">
        <v>46.32</v>
      </c>
      <c r="AA53">
        <v>97.34</v>
      </c>
      <c r="AB53">
        <v>48.66</v>
      </c>
    </row>
    <row r="54" spans="1:28">
      <c r="A54" t="s">
        <v>96</v>
      </c>
      <c r="B54" s="75">
        <v>130.84</v>
      </c>
      <c r="C54" s="75">
        <v>87.22</v>
      </c>
      <c r="D54" s="135">
        <f t="shared" si="0"/>
        <v>80.449999999999989</v>
      </c>
      <c r="E54" s="75"/>
      <c r="F54" s="78">
        <v>17.34</v>
      </c>
      <c r="G54" s="78">
        <v>17.34</v>
      </c>
      <c r="H54" s="78">
        <v>17.78</v>
      </c>
      <c r="I54">
        <v>116.47</v>
      </c>
      <c r="J54">
        <v>271.97000000000003</v>
      </c>
      <c r="K54">
        <v>101.23</v>
      </c>
      <c r="L54">
        <v>5.83</v>
      </c>
      <c r="M54">
        <v>35.79</v>
      </c>
      <c r="N54" s="135">
        <v>26.82</v>
      </c>
      <c r="O54" s="135">
        <v>26.81</v>
      </c>
      <c r="P54" s="135">
        <v>26.82</v>
      </c>
      <c r="Q54">
        <v>6.46</v>
      </c>
      <c r="R54">
        <v>131.16</v>
      </c>
      <c r="S54">
        <v>6.42</v>
      </c>
      <c r="T54">
        <v>116.2</v>
      </c>
      <c r="U54">
        <v>38.729999999999997</v>
      </c>
      <c r="V54">
        <v>38.729999999999997</v>
      </c>
      <c r="W54">
        <v>237.56</v>
      </c>
      <c r="X54">
        <v>47.51</v>
      </c>
      <c r="Y54">
        <v>75.430000000000007</v>
      </c>
      <c r="Z54">
        <v>46.81</v>
      </c>
      <c r="AA54">
        <v>97.34</v>
      </c>
      <c r="AB54">
        <v>48.66</v>
      </c>
    </row>
    <row r="55" spans="1:28">
      <c r="A55" t="s">
        <v>97</v>
      </c>
      <c r="B55" s="75">
        <v>130.84</v>
      </c>
      <c r="C55" s="75">
        <v>87.22</v>
      </c>
      <c r="D55" s="135">
        <f t="shared" si="0"/>
        <v>80.449999999999989</v>
      </c>
      <c r="E55" s="75"/>
      <c r="F55" s="78">
        <v>17.09</v>
      </c>
      <c r="G55" s="78">
        <v>17.09</v>
      </c>
      <c r="H55" s="78">
        <v>17.510000000000002</v>
      </c>
      <c r="I55">
        <v>116.47</v>
      </c>
      <c r="J55">
        <v>271.97000000000003</v>
      </c>
      <c r="K55">
        <v>101.23</v>
      </c>
      <c r="L55">
        <v>5.83</v>
      </c>
      <c r="M55">
        <v>36.299999999999997</v>
      </c>
      <c r="N55" s="135">
        <v>26.82</v>
      </c>
      <c r="O55" s="135">
        <v>26.81</v>
      </c>
      <c r="P55" s="135">
        <v>26.82</v>
      </c>
      <c r="Q55">
        <v>7.23</v>
      </c>
      <c r="R55">
        <v>132.97</v>
      </c>
      <c r="S55">
        <v>6.46</v>
      </c>
      <c r="T55">
        <v>116.3</v>
      </c>
      <c r="U55">
        <v>38.770000000000003</v>
      </c>
      <c r="V55">
        <v>38.75</v>
      </c>
      <c r="W55">
        <v>237.55</v>
      </c>
      <c r="X55">
        <v>47.51</v>
      </c>
      <c r="Y55">
        <v>74.819999999999993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130.84</v>
      </c>
      <c r="C56" s="75">
        <v>87.22</v>
      </c>
      <c r="D56" s="135">
        <f t="shared" si="0"/>
        <v>80.449999999999989</v>
      </c>
      <c r="E56" s="75"/>
      <c r="F56" s="78">
        <v>16.93</v>
      </c>
      <c r="G56" s="78">
        <v>16.93</v>
      </c>
      <c r="H56" s="78">
        <v>17.37</v>
      </c>
      <c r="I56">
        <v>116.47</v>
      </c>
      <c r="J56">
        <v>271.97000000000003</v>
      </c>
      <c r="K56">
        <v>101.23</v>
      </c>
      <c r="L56">
        <v>5.83</v>
      </c>
      <c r="M56">
        <v>36.5</v>
      </c>
      <c r="N56" s="135">
        <v>26.82</v>
      </c>
      <c r="O56" s="135">
        <v>26.81</v>
      </c>
      <c r="P56" s="135">
        <v>26.82</v>
      </c>
      <c r="Q56">
        <v>7.23</v>
      </c>
      <c r="R56">
        <v>134.94999999999999</v>
      </c>
      <c r="S56">
        <v>6.46</v>
      </c>
      <c r="T56">
        <v>115.98</v>
      </c>
      <c r="U56">
        <v>38.659999999999997</v>
      </c>
      <c r="V56">
        <v>38.659999999999997</v>
      </c>
      <c r="W56">
        <v>237.41</v>
      </c>
      <c r="X56">
        <v>47.48</v>
      </c>
      <c r="Y56">
        <v>74.3</v>
      </c>
      <c r="Z56">
        <v>46.04</v>
      </c>
      <c r="AA56">
        <v>97.34</v>
      </c>
      <c r="AB56">
        <v>48.66</v>
      </c>
    </row>
    <row r="57" spans="1:28">
      <c r="A57" t="s">
        <v>99</v>
      </c>
      <c r="B57" s="75">
        <v>130.84</v>
      </c>
      <c r="C57" s="75">
        <v>87.22</v>
      </c>
      <c r="D57" s="135">
        <f t="shared" si="0"/>
        <v>80.449999999999989</v>
      </c>
      <c r="E57" s="75"/>
      <c r="F57" s="78">
        <v>16.809999999999999</v>
      </c>
      <c r="G57" s="78">
        <v>16.809999999999999</v>
      </c>
      <c r="H57" s="78">
        <v>17.23</v>
      </c>
      <c r="I57">
        <v>116.47</v>
      </c>
      <c r="J57">
        <v>271.97000000000003</v>
      </c>
      <c r="K57">
        <v>101.23</v>
      </c>
      <c r="L57">
        <v>5.83</v>
      </c>
      <c r="M57">
        <v>37.130000000000003</v>
      </c>
      <c r="N57" s="135">
        <v>26.82</v>
      </c>
      <c r="O57" s="135">
        <v>26.81</v>
      </c>
      <c r="P57" s="135">
        <v>26.82</v>
      </c>
      <c r="Q57">
        <v>7.23</v>
      </c>
      <c r="R57">
        <v>132.58000000000001</v>
      </c>
      <c r="S57">
        <v>6.46</v>
      </c>
      <c r="T57">
        <v>116.24</v>
      </c>
      <c r="U57">
        <v>38.75</v>
      </c>
      <c r="V57">
        <v>38.74</v>
      </c>
      <c r="W57">
        <v>237.28</v>
      </c>
      <c r="X57">
        <v>47.45</v>
      </c>
      <c r="Y57">
        <v>74.53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130.84</v>
      </c>
      <c r="C58" s="75">
        <v>87.22</v>
      </c>
      <c r="D58" s="135">
        <f t="shared" si="0"/>
        <v>80.449999999999989</v>
      </c>
      <c r="E58" s="75"/>
      <c r="F58" s="78">
        <v>16.22</v>
      </c>
      <c r="G58" s="78">
        <v>16.22</v>
      </c>
      <c r="H58" s="78">
        <v>16.63</v>
      </c>
      <c r="I58">
        <v>116.47</v>
      </c>
      <c r="J58">
        <v>271.97000000000003</v>
      </c>
      <c r="K58">
        <v>101.23</v>
      </c>
      <c r="L58">
        <v>5.83</v>
      </c>
      <c r="M58">
        <v>33.770000000000003</v>
      </c>
      <c r="N58" s="135">
        <v>26.82</v>
      </c>
      <c r="O58" s="135">
        <v>26.81</v>
      </c>
      <c r="P58" s="135">
        <v>26.82</v>
      </c>
      <c r="Q58">
        <v>7.23</v>
      </c>
      <c r="R58">
        <v>131.97</v>
      </c>
      <c r="S58">
        <v>6.46</v>
      </c>
      <c r="T58">
        <v>116.2</v>
      </c>
      <c r="U58">
        <v>38.729999999999997</v>
      </c>
      <c r="V58">
        <v>38.729999999999997</v>
      </c>
      <c r="W58">
        <v>237.02</v>
      </c>
      <c r="X58">
        <v>47.4</v>
      </c>
      <c r="Y58">
        <v>73.52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130.84</v>
      </c>
      <c r="C59" s="75">
        <v>87.22</v>
      </c>
      <c r="D59" s="135">
        <f t="shared" si="0"/>
        <v>80.449999999999989</v>
      </c>
      <c r="E59" s="75"/>
      <c r="F59" s="78">
        <v>15.96</v>
      </c>
      <c r="G59" s="78">
        <v>15.96</v>
      </c>
      <c r="H59" s="78">
        <v>16.37</v>
      </c>
      <c r="I59">
        <v>116.47</v>
      </c>
      <c r="J59">
        <v>271.97000000000003</v>
      </c>
      <c r="K59">
        <v>101.23</v>
      </c>
      <c r="L59">
        <v>6.3</v>
      </c>
      <c r="M59">
        <v>33.76</v>
      </c>
      <c r="N59" s="135">
        <v>26.82</v>
      </c>
      <c r="O59" s="135">
        <v>26.81</v>
      </c>
      <c r="P59" s="135">
        <v>26.82</v>
      </c>
      <c r="Q59">
        <v>7.69</v>
      </c>
      <c r="R59">
        <v>129.15</v>
      </c>
      <c r="S59">
        <v>6.42</v>
      </c>
      <c r="T59">
        <v>102.55</v>
      </c>
      <c r="U59">
        <v>34.18</v>
      </c>
      <c r="V59">
        <v>34.18</v>
      </c>
      <c r="W59">
        <v>235.38</v>
      </c>
      <c r="X59">
        <v>47.07</v>
      </c>
      <c r="Y59">
        <v>72.760000000000005</v>
      </c>
      <c r="Z59">
        <v>45.3</v>
      </c>
      <c r="AA59">
        <v>96.67</v>
      </c>
      <c r="AB59">
        <v>48.33</v>
      </c>
    </row>
    <row r="60" spans="1:28">
      <c r="A60" t="s">
        <v>102</v>
      </c>
      <c r="B60" s="75">
        <v>130.84</v>
      </c>
      <c r="C60" s="75">
        <v>87.22</v>
      </c>
      <c r="D60" s="135">
        <f t="shared" si="0"/>
        <v>80.449999999999989</v>
      </c>
      <c r="E60" s="75"/>
      <c r="F60" s="78">
        <v>15.56</v>
      </c>
      <c r="G60" s="78">
        <v>15.56</v>
      </c>
      <c r="H60" s="78">
        <v>15.95</v>
      </c>
      <c r="I60">
        <v>116.47</v>
      </c>
      <c r="J60">
        <v>271.97000000000003</v>
      </c>
      <c r="K60">
        <v>101.23</v>
      </c>
      <c r="L60">
        <v>6.3</v>
      </c>
      <c r="M60">
        <v>34.369999999999997</v>
      </c>
      <c r="N60" s="135">
        <v>26.82</v>
      </c>
      <c r="O60" s="135">
        <v>26.81</v>
      </c>
      <c r="P60" s="135">
        <v>26.82</v>
      </c>
      <c r="Q60">
        <v>7.69</v>
      </c>
      <c r="R60">
        <v>122.96</v>
      </c>
      <c r="S60">
        <v>6.42</v>
      </c>
      <c r="T60">
        <v>102.45</v>
      </c>
      <c r="U60">
        <v>34.15</v>
      </c>
      <c r="V60">
        <v>34.15</v>
      </c>
      <c r="W60">
        <v>232.35</v>
      </c>
      <c r="X60">
        <v>46.47</v>
      </c>
      <c r="Y60">
        <v>72.069999999999993</v>
      </c>
      <c r="Z60">
        <v>44.87</v>
      </c>
      <c r="AA60">
        <v>96</v>
      </c>
      <c r="AB60">
        <v>48</v>
      </c>
    </row>
    <row r="61" spans="1:28">
      <c r="A61" t="s">
        <v>103</v>
      </c>
      <c r="B61" s="75">
        <v>130.84</v>
      </c>
      <c r="C61" s="75">
        <v>87.22</v>
      </c>
      <c r="D61" s="135">
        <f t="shared" si="0"/>
        <v>80.449999999999989</v>
      </c>
      <c r="E61" s="75"/>
      <c r="F61" s="78">
        <v>14.91</v>
      </c>
      <c r="G61" s="78">
        <v>14.91</v>
      </c>
      <c r="H61" s="78">
        <v>15.29</v>
      </c>
      <c r="I61">
        <v>116.47</v>
      </c>
      <c r="J61">
        <v>271.97000000000003</v>
      </c>
      <c r="K61">
        <v>101.23</v>
      </c>
      <c r="L61">
        <v>6.92</v>
      </c>
      <c r="M61">
        <v>35.049999999999997</v>
      </c>
      <c r="N61" s="135">
        <v>26.82</v>
      </c>
      <c r="O61" s="135">
        <v>26.81</v>
      </c>
      <c r="P61" s="135">
        <v>26.82</v>
      </c>
      <c r="Q61">
        <v>7.69</v>
      </c>
      <c r="R61">
        <v>115.64</v>
      </c>
      <c r="S61">
        <v>6.42</v>
      </c>
      <c r="T61">
        <v>102.84</v>
      </c>
      <c r="U61">
        <v>34.28</v>
      </c>
      <c r="V61">
        <v>34.270000000000003</v>
      </c>
      <c r="W61">
        <v>229.67</v>
      </c>
      <c r="X61">
        <v>45.93</v>
      </c>
      <c r="Y61">
        <v>72.02</v>
      </c>
      <c r="Z61">
        <v>43.29</v>
      </c>
      <c r="AA61">
        <v>96</v>
      </c>
      <c r="AB61">
        <v>48</v>
      </c>
    </row>
    <row r="62" spans="1:28">
      <c r="A62" t="s">
        <v>104</v>
      </c>
      <c r="B62" s="75">
        <v>130.84</v>
      </c>
      <c r="C62" s="75">
        <v>87.22</v>
      </c>
      <c r="D62" s="135">
        <f t="shared" si="0"/>
        <v>80.449999999999989</v>
      </c>
      <c r="E62" s="75"/>
      <c r="F62" s="78">
        <v>14.37</v>
      </c>
      <c r="G62" s="78">
        <v>14.37</v>
      </c>
      <c r="H62" s="78">
        <v>14.73</v>
      </c>
      <c r="I62">
        <v>116.47</v>
      </c>
      <c r="J62">
        <v>271.97000000000003</v>
      </c>
      <c r="K62">
        <v>101.23</v>
      </c>
      <c r="L62">
        <v>6.92</v>
      </c>
      <c r="M62">
        <v>35.590000000000003</v>
      </c>
      <c r="N62" s="135">
        <v>26.82</v>
      </c>
      <c r="O62" s="135">
        <v>26.81</v>
      </c>
      <c r="P62" s="135">
        <v>26.82</v>
      </c>
      <c r="Q62">
        <v>7.69</v>
      </c>
      <c r="R62">
        <v>108.59</v>
      </c>
      <c r="S62">
        <v>6.42</v>
      </c>
      <c r="T62">
        <v>102.79</v>
      </c>
      <c r="U62">
        <v>34.26</v>
      </c>
      <c r="V62">
        <v>34.270000000000003</v>
      </c>
      <c r="W62">
        <v>225.33</v>
      </c>
      <c r="X62">
        <v>45.07</v>
      </c>
      <c r="Y62">
        <v>68.86</v>
      </c>
      <c r="Z62">
        <v>42.06</v>
      </c>
      <c r="AA62">
        <v>92.67</v>
      </c>
      <c r="AB62">
        <v>46.33</v>
      </c>
    </row>
    <row r="63" spans="1:28">
      <c r="A63" t="s">
        <v>105</v>
      </c>
      <c r="B63" s="75">
        <v>130.84</v>
      </c>
      <c r="C63" s="75">
        <v>87.22</v>
      </c>
      <c r="D63" s="135">
        <f t="shared" si="0"/>
        <v>80.449999999999989</v>
      </c>
      <c r="E63" s="75"/>
      <c r="F63" s="78">
        <v>13.52</v>
      </c>
      <c r="G63" s="78">
        <v>13.52</v>
      </c>
      <c r="H63" s="78">
        <v>13.85</v>
      </c>
      <c r="I63">
        <v>116.47</v>
      </c>
      <c r="J63">
        <v>271.97000000000003</v>
      </c>
      <c r="K63">
        <v>101.23</v>
      </c>
      <c r="L63">
        <v>7.39</v>
      </c>
      <c r="M63">
        <v>35.94</v>
      </c>
      <c r="N63" s="135">
        <v>26.82</v>
      </c>
      <c r="O63" s="135">
        <v>26.81</v>
      </c>
      <c r="P63" s="135">
        <v>26.82</v>
      </c>
      <c r="Q63">
        <v>8.31</v>
      </c>
      <c r="R63">
        <v>100.81</v>
      </c>
      <c r="S63">
        <v>6.74</v>
      </c>
      <c r="T63">
        <v>102.7</v>
      </c>
      <c r="U63">
        <v>34.229999999999997</v>
      </c>
      <c r="V63">
        <v>34.24</v>
      </c>
      <c r="W63">
        <v>221</v>
      </c>
      <c r="X63">
        <v>44.2</v>
      </c>
      <c r="Y63">
        <v>64.44</v>
      </c>
      <c r="Z63">
        <v>39.36</v>
      </c>
      <c r="AA63">
        <v>90</v>
      </c>
      <c r="AB63">
        <v>45</v>
      </c>
    </row>
    <row r="64" spans="1:28">
      <c r="A64" t="s">
        <v>106</v>
      </c>
      <c r="B64" s="75">
        <v>130.84</v>
      </c>
      <c r="C64" s="75">
        <v>87.22</v>
      </c>
      <c r="D64" s="135">
        <f t="shared" si="0"/>
        <v>80.449999999999989</v>
      </c>
      <c r="E64" s="75"/>
      <c r="F64" s="78">
        <v>12.84</v>
      </c>
      <c r="G64" s="78">
        <v>12.84</v>
      </c>
      <c r="H64" s="78">
        <v>13.16</v>
      </c>
      <c r="I64">
        <v>116.47</v>
      </c>
      <c r="J64">
        <v>271.97000000000003</v>
      </c>
      <c r="K64">
        <v>101.23</v>
      </c>
      <c r="L64">
        <v>7.39</v>
      </c>
      <c r="M64">
        <v>36.909999999999997</v>
      </c>
      <c r="N64" s="135">
        <v>26.82</v>
      </c>
      <c r="O64" s="135">
        <v>26.81</v>
      </c>
      <c r="P64" s="135">
        <v>26.82</v>
      </c>
      <c r="Q64">
        <v>8.31</v>
      </c>
      <c r="R64">
        <v>92.66</v>
      </c>
      <c r="S64">
        <v>6.74</v>
      </c>
      <c r="T64">
        <v>85.12</v>
      </c>
      <c r="U64">
        <v>28.37</v>
      </c>
      <c r="V64">
        <v>28.37</v>
      </c>
      <c r="W64">
        <v>211.98</v>
      </c>
      <c r="X64">
        <v>42.39</v>
      </c>
      <c r="Y64">
        <v>60.91</v>
      </c>
      <c r="Z64">
        <v>37.25</v>
      </c>
      <c r="AA64">
        <v>86.67</v>
      </c>
      <c r="AB64">
        <v>43.33</v>
      </c>
    </row>
    <row r="65" spans="1:28">
      <c r="A65" t="s">
        <v>107</v>
      </c>
      <c r="B65" s="75">
        <v>130.84</v>
      </c>
      <c r="C65" s="75">
        <v>87.22</v>
      </c>
      <c r="D65" s="135">
        <f t="shared" si="0"/>
        <v>80.449999999999989</v>
      </c>
      <c r="E65" s="75"/>
      <c r="F65" s="78">
        <v>12.29</v>
      </c>
      <c r="G65" s="78">
        <v>12.29</v>
      </c>
      <c r="H65" s="78">
        <v>12.59</v>
      </c>
      <c r="I65">
        <v>116.47</v>
      </c>
      <c r="J65">
        <v>271.97000000000003</v>
      </c>
      <c r="K65">
        <v>101.23</v>
      </c>
      <c r="L65">
        <v>7.77</v>
      </c>
      <c r="M65">
        <v>38.51</v>
      </c>
      <c r="N65" s="135">
        <v>26.82</v>
      </c>
      <c r="O65" s="135">
        <v>26.81</v>
      </c>
      <c r="P65" s="135">
        <v>26.82</v>
      </c>
      <c r="Q65">
        <v>8.31</v>
      </c>
      <c r="R65">
        <v>84.45</v>
      </c>
      <c r="S65">
        <v>6.74</v>
      </c>
      <c r="T65">
        <v>85.78</v>
      </c>
      <c r="U65">
        <v>28.59</v>
      </c>
      <c r="V65">
        <v>28.6</v>
      </c>
      <c r="W65">
        <v>195.91</v>
      </c>
      <c r="X65">
        <v>39.18</v>
      </c>
      <c r="Y65">
        <v>56.31</v>
      </c>
      <c r="Z65">
        <v>35.020000000000003</v>
      </c>
      <c r="AA65">
        <v>80</v>
      </c>
      <c r="AB65">
        <v>40</v>
      </c>
    </row>
    <row r="66" spans="1:28">
      <c r="A66" t="s">
        <v>108</v>
      </c>
      <c r="B66" s="75">
        <v>130.84</v>
      </c>
      <c r="C66" s="75">
        <v>87.22</v>
      </c>
      <c r="D66" s="135">
        <f t="shared" si="0"/>
        <v>80.449999999999989</v>
      </c>
      <c r="E66" s="75"/>
      <c r="F66" s="78">
        <v>11.34</v>
      </c>
      <c r="G66" s="78">
        <v>11.34</v>
      </c>
      <c r="H66" s="78">
        <v>11.62</v>
      </c>
      <c r="I66">
        <v>116.47</v>
      </c>
      <c r="J66">
        <v>271.97000000000003</v>
      </c>
      <c r="K66">
        <v>101.23</v>
      </c>
      <c r="L66">
        <v>7.77</v>
      </c>
      <c r="M66">
        <v>39.67</v>
      </c>
      <c r="N66" s="135">
        <v>26.82</v>
      </c>
      <c r="O66" s="135">
        <v>26.81</v>
      </c>
      <c r="P66" s="135">
        <v>26.82</v>
      </c>
      <c r="Q66">
        <v>8.31</v>
      </c>
      <c r="R66">
        <v>76.05</v>
      </c>
      <c r="S66">
        <v>6.74</v>
      </c>
      <c r="T66">
        <v>86.23</v>
      </c>
      <c r="U66">
        <v>28.74</v>
      </c>
      <c r="V66">
        <v>28.74</v>
      </c>
      <c r="W66">
        <v>180.13</v>
      </c>
      <c r="X66">
        <v>36.020000000000003</v>
      </c>
      <c r="Y66">
        <v>52.48</v>
      </c>
      <c r="Z66">
        <v>33.01</v>
      </c>
      <c r="AA66">
        <v>73.34</v>
      </c>
      <c r="AB66">
        <v>36.659999999999997</v>
      </c>
    </row>
    <row r="67" spans="1:28">
      <c r="A67" t="s">
        <v>109</v>
      </c>
      <c r="B67" s="75">
        <v>130.84</v>
      </c>
      <c r="C67" s="75">
        <v>87.22</v>
      </c>
      <c r="D67" s="135">
        <f t="shared" si="0"/>
        <v>80.449999999999989</v>
      </c>
      <c r="E67" s="75"/>
      <c r="F67" s="78">
        <v>10.29</v>
      </c>
      <c r="G67" s="78">
        <v>10.29</v>
      </c>
      <c r="H67" s="78">
        <v>10.55</v>
      </c>
      <c r="I67">
        <v>116.47</v>
      </c>
      <c r="J67">
        <v>271.97000000000003</v>
      </c>
      <c r="K67">
        <v>101.23</v>
      </c>
      <c r="L67">
        <v>9.1</v>
      </c>
      <c r="M67">
        <v>40.75</v>
      </c>
      <c r="N67" s="135">
        <v>26.82</v>
      </c>
      <c r="O67" s="135">
        <v>26.81</v>
      </c>
      <c r="P67" s="135">
        <v>26.82</v>
      </c>
      <c r="Q67">
        <v>9.61</v>
      </c>
      <c r="R67">
        <v>67.349999999999994</v>
      </c>
      <c r="S67">
        <v>7.58</v>
      </c>
      <c r="T67">
        <v>86.73</v>
      </c>
      <c r="U67">
        <v>28.91</v>
      </c>
      <c r="V67">
        <v>28.9</v>
      </c>
      <c r="W67">
        <v>163.52000000000001</v>
      </c>
      <c r="X67">
        <v>32.700000000000003</v>
      </c>
      <c r="Y67">
        <v>48.96</v>
      </c>
      <c r="Z67">
        <v>30.98</v>
      </c>
      <c r="AA67">
        <v>70</v>
      </c>
      <c r="AB67">
        <v>35</v>
      </c>
    </row>
    <row r="68" spans="1:28">
      <c r="A68" t="s">
        <v>110</v>
      </c>
      <c r="B68" s="75">
        <v>130.84</v>
      </c>
      <c r="C68" s="75">
        <v>87.22</v>
      </c>
      <c r="D68" s="135">
        <f t="shared" ref="D68:D98" si="1">N68+O68+P68</f>
        <v>80.449999999999989</v>
      </c>
      <c r="E68" s="75"/>
      <c r="F68" s="78">
        <v>9.26</v>
      </c>
      <c r="G68" s="78">
        <v>9.26</v>
      </c>
      <c r="H68" s="78">
        <v>9.49</v>
      </c>
      <c r="I68">
        <v>116.47</v>
      </c>
      <c r="J68">
        <v>271.97000000000003</v>
      </c>
      <c r="K68">
        <v>101.23</v>
      </c>
      <c r="L68">
        <v>9.1</v>
      </c>
      <c r="M68">
        <v>41.19</v>
      </c>
      <c r="N68" s="135">
        <v>26.82</v>
      </c>
      <c r="O68" s="135">
        <v>26.81</v>
      </c>
      <c r="P68" s="135">
        <v>26.82</v>
      </c>
      <c r="Q68">
        <v>9.61</v>
      </c>
      <c r="R68">
        <v>58.31</v>
      </c>
      <c r="S68">
        <v>7.58</v>
      </c>
      <c r="T68">
        <v>87.3</v>
      </c>
      <c r="U68">
        <v>29.1</v>
      </c>
      <c r="V68">
        <v>29.09</v>
      </c>
      <c r="W68">
        <v>146.91</v>
      </c>
      <c r="X68">
        <v>29.38</v>
      </c>
      <c r="Y68">
        <v>42.26</v>
      </c>
      <c r="Z68">
        <v>28.52</v>
      </c>
      <c r="AA68">
        <v>65.34</v>
      </c>
      <c r="AB68">
        <v>32.659999999999997</v>
      </c>
    </row>
    <row r="69" spans="1:28">
      <c r="A69" t="s">
        <v>111</v>
      </c>
      <c r="B69" s="75">
        <v>130.84</v>
      </c>
      <c r="C69" s="75">
        <v>87.22</v>
      </c>
      <c r="D69" s="135">
        <f t="shared" si="1"/>
        <v>71.28</v>
      </c>
      <c r="E69" s="75"/>
      <c r="F69" s="78">
        <v>8.25</v>
      </c>
      <c r="G69" s="78">
        <v>8.25</v>
      </c>
      <c r="H69" s="78">
        <v>8.4499999999999993</v>
      </c>
      <c r="I69">
        <v>116.47</v>
      </c>
      <c r="J69">
        <v>271.97000000000003</v>
      </c>
      <c r="K69">
        <v>101.23</v>
      </c>
      <c r="L69">
        <v>9.1</v>
      </c>
      <c r="M69">
        <v>41.8</v>
      </c>
      <c r="N69" s="135">
        <v>23.76</v>
      </c>
      <c r="O69" s="135">
        <v>23.76</v>
      </c>
      <c r="P69" s="135">
        <v>23.76</v>
      </c>
      <c r="Q69">
        <v>9.61</v>
      </c>
      <c r="R69">
        <v>49.21</v>
      </c>
      <c r="S69">
        <v>7.58</v>
      </c>
      <c r="T69">
        <v>87.63</v>
      </c>
      <c r="U69">
        <v>29.21</v>
      </c>
      <c r="V69">
        <v>29.21</v>
      </c>
      <c r="W69">
        <v>128.05000000000001</v>
      </c>
      <c r="X69">
        <v>25.61</v>
      </c>
      <c r="Y69">
        <v>36.119999999999997</v>
      </c>
      <c r="Z69">
        <v>25.59</v>
      </c>
      <c r="AA69">
        <v>57.34</v>
      </c>
      <c r="AB69">
        <v>28.66</v>
      </c>
    </row>
    <row r="70" spans="1:28">
      <c r="A70" t="s">
        <v>112</v>
      </c>
      <c r="B70" s="75">
        <v>130.84</v>
      </c>
      <c r="C70" s="75">
        <v>87.22</v>
      </c>
      <c r="D70" s="135">
        <f t="shared" si="1"/>
        <v>63.949999999999996</v>
      </c>
      <c r="E70" s="75"/>
      <c r="F70" s="78">
        <v>7.23</v>
      </c>
      <c r="G70" s="78">
        <v>7.23</v>
      </c>
      <c r="H70" s="78">
        <v>7.42</v>
      </c>
      <c r="I70">
        <v>116.47</v>
      </c>
      <c r="J70">
        <v>271.97000000000003</v>
      </c>
      <c r="K70">
        <v>101.23</v>
      </c>
      <c r="L70">
        <v>9.1</v>
      </c>
      <c r="M70">
        <v>37.130000000000003</v>
      </c>
      <c r="N70" s="135">
        <v>21.32</v>
      </c>
      <c r="O70" s="135">
        <v>21.31</v>
      </c>
      <c r="P70" s="135">
        <v>21.32</v>
      </c>
      <c r="Q70">
        <v>9.61</v>
      </c>
      <c r="R70">
        <v>40.33</v>
      </c>
      <c r="S70">
        <v>7.58</v>
      </c>
      <c r="T70">
        <v>102.49</v>
      </c>
      <c r="U70">
        <v>34.159999999999997</v>
      </c>
      <c r="V70">
        <v>34.159999999999997</v>
      </c>
      <c r="W70">
        <v>110.97</v>
      </c>
      <c r="X70">
        <v>22.19</v>
      </c>
      <c r="Y70">
        <v>31.35</v>
      </c>
      <c r="Z70">
        <v>22.87</v>
      </c>
      <c r="AA70">
        <v>49.34</v>
      </c>
      <c r="AB70">
        <v>24.66</v>
      </c>
    </row>
    <row r="71" spans="1:28">
      <c r="A71" t="s">
        <v>113</v>
      </c>
      <c r="B71" s="75">
        <v>130.84</v>
      </c>
      <c r="C71" s="75">
        <v>87.22</v>
      </c>
      <c r="D71" s="135">
        <f t="shared" si="1"/>
        <v>58.100000000000009</v>
      </c>
      <c r="E71" s="75"/>
      <c r="F71" s="78">
        <v>6.15</v>
      </c>
      <c r="G71" s="78">
        <v>6.15</v>
      </c>
      <c r="H71" s="78">
        <v>6.3</v>
      </c>
      <c r="I71">
        <v>116.47</v>
      </c>
      <c r="J71">
        <v>271.97000000000003</v>
      </c>
      <c r="K71">
        <v>101.23</v>
      </c>
      <c r="L71">
        <v>9.33</v>
      </c>
      <c r="M71">
        <v>37.53</v>
      </c>
      <c r="N71" s="135">
        <v>19.37</v>
      </c>
      <c r="O71" s="135">
        <v>19.36</v>
      </c>
      <c r="P71" s="135">
        <v>19.37</v>
      </c>
      <c r="Q71">
        <v>10</v>
      </c>
      <c r="R71">
        <v>31.86</v>
      </c>
      <c r="S71">
        <v>8.18</v>
      </c>
      <c r="T71">
        <v>102.55</v>
      </c>
      <c r="U71">
        <v>34.18</v>
      </c>
      <c r="V71">
        <v>34.18</v>
      </c>
      <c r="W71">
        <v>94.83</v>
      </c>
      <c r="X71">
        <v>18.96</v>
      </c>
      <c r="Y71">
        <v>26.49</v>
      </c>
      <c r="Z71">
        <v>20.16</v>
      </c>
      <c r="AA71">
        <v>41.34</v>
      </c>
      <c r="AB71">
        <v>20.66</v>
      </c>
    </row>
    <row r="72" spans="1:28">
      <c r="A72" t="s">
        <v>114</v>
      </c>
      <c r="B72" s="75">
        <v>130.84</v>
      </c>
      <c r="C72" s="75">
        <v>87.22</v>
      </c>
      <c r="D72" s="135">
        <f t="shared" si="1"/>
        <v>54.91</v>
      </c>
      <c r="E72" s="75"/>
      <c r="F72" s="78">
        <v>5.1100000000000003</v>
      </c>
      <c r="G72" s="78">
        <v>5.1100000000000003</v>
      </c>
      <c r="H72" s="78">
        <v>5.24</v>
      </c>
      <c r="I72">
        <v>116.47</v>
      </c>
      <c r="J72">
        <v>271.97000000000003</v>
      </c>
      <c r="K72">
        <v>101.23</v>
      </c>
      <c r="L72">
        <v>9.33</v>
      </c>
      <c r="M72">
        <v>37.89</v>
      </c>
      <c r="N72" s="135">
        <v>18.3</v>
      </c>
      <c r="O72" s="135">
        <v>18.309999999999999</v>
      </c>
      <c r="P72" s="135">
        <v>18.3</v>
      </c>
      <c r="Q72">
        <v>10</v>
      </c>
      <c r="R72">
        <v>24.13</v>
      </c>
      <c r="S72">
        <v>8.18</v>
      </c>
      <c r="T72">
        <v>102.59</v>
      </c>
      <c r="U72">
        <v>34.200000000000003</v>
      </c>
      <c r="V72">
        <v>34.19</v>
      </c>
      <c r="W72">
        <v>76.5</v>
      </c>
      <c r="X72">
        <v>15.3</v>
      </c>
      <c r="Y72">
        <v>21.73</v>
      </c>
      <c r="Z72">
        <v>16.18</v>
      </c>
      <c r="AA72">
        <v>34</v>
      </c>
      <c r="AB72">
        <v>17</v>
      </c>
    </row>
    <row r="73" spans="1:28">
      <c r="A73" t="s">
        <v>115</v>
      </c>
      <c r="B73" s="75">
        <v>130.84</v>
      </c>
      <c r="C73" s="75">
        <v>87.22</v>
      </c>
      <c r="D73" s="135">
        <f t="shared" si="1"/>
        <v>45.89</v>
      </c>
      <c r="E73" s="75"/>
      <c r="F73" s="78">
        <v>4.01</v>
      </c>
      <c r="G73" s="78">
        <v>4.01</v>
      </c>
      <c r="H73" s="78">
        <v>4.1100000000000003</v>
      </c>
      <c r="I73">
        <v>116.47</v>
      </c>
      <c r="J73">
        <v>271.97000000000003</v>
      </c>
      <c r="K73">
        <v>101.23</v>
      </c>
      <c r="L73">
        <v>9.33</v>
      </c>
      <c r="M73">
        <v>35.18</v>
      </c>
      <c r="N73" s="135">
        <v>15.69</v>
      </c>
      <c r="O73" s="135">
        <v>14.51</v>
      </c>
      <c r="P73" s="135">
        <v>15.69</v>
      </c>
      <c r="Q73">
        <v>10</v>
      </c>
      <c r="R73">
        <v>17.27</v>
      </c>
      <c r="S73">
        <v>8.18</v>
      </c>
      <c r="T73">
        <v>102.32</v>
      </c>
      <c r="U73">
        <v>34.11</v>
      </c>
      <c r="V73">
        <v>34.090000000000003</v>
      </c>
      <c r="W73">
        <v>59.58</v>
      </c>
      <c r="X73">
        <v>11.92</v>
      </c>
      <c r="Y73">
        <v>17.23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130.84</v>
      </c>
      <c r="C74" s="75">
        <v>87.22</v>
      </c>
      <c r="D74" s="135">
        <f t="shared" si="1"/>
        <v>25.71</v>
      </c>
      <c r="E74" s="75"/>
      <c r="F74" s="78">
        <v>3.02</v>
      </c>
      <c r="G74" s="78">
        <v>3.02</v>
      </c>
      <c r="H74" s="78">
        <v>3.08</v>
      </c>
      <c r="I74">
        <v>116.47</v>
      </c>
      <c r="J74">
        <v>271.97000000000003</v>
      </c>
      <c r="K74">
        <v>101.23</v>
      </c>
      <c r="L74">
        <v>9.33</v>
      </c>
      <c r="M74">
        <v>32.1</v>
      </c>
      <c r="N74" s="135">
        <v>9.4</v>
      </c>
      <c r="O74" s="135">
        <v>6.91</v>
      </c>
      <c r="P74" s="135">
        <v>9.4</v>
      </c>
      <c r="Q74">
        <v>10</v>
      </c>
      <c r="R74">
        <v>11.5</v>
      </c>
      <c r="S74">
        <v>8.18</v>
      </c>
      <c r="T74">
        <v>102.55</v>
      </c>
      <c r="U74">
        <v>34.18</v>
      </c>
      <c r="V74">
        <v>34.18</v>
      </c>
      <c r="W74">
        <v>44.08</v>
      </c>
      <c r="X74">
        <v>8.81</v>
      </c>
      <c r="Y74">
        <v>13.1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130.84</v>
      </c>
      <c r="C75" s="75">
        <v>87.22</v>
      </c>
      <c r="D75" s="135">
        <f t="shared" si="1"/>
        <v>0</v>
      </c>
      <c r="E75" s="75"/>
      <c r="F75" s="78">
        <v>2.11</v>
      </c>
      <c r="G75" s="78">
        <v>2.11</v>
      </c>
      <c r="H75" s="78">
        <v>2.1800000000000002</v>
      </c>
      <c r="I75">
        <v>116.47</v>
      </c>
      <c r="J75">
        <v>271.97000000000003</v>
      </c>
      <c r="K75">
        <v>101.23</v>
      </c>
      <c r="L75">
        <v>9.7200000000000006</v>
      </c>
      <c r="M75">
        <v>28.89</v>
      </c>
      <c r="N75" s="135">
        <v>0</v>
      </c>
      <c r="O75" s="135">
        <v>0</v>
      </c>
      <c r="P75" s="135">
        <v>0</v>
      </c>
      <c r="Q75">
        <v>10.39</v>
      </c>
      <c r="R75">
        <v>6.79</v>
      </c>
      <c r="S75">
        <v>8.93</v>
      </c>
      <c r="T75">
        <v>102.26</v>
      </c>
      <c r="U75">
        <v>34.090000000000003</v>
      </c>
      <c r="V75">
        <v>34.08</v>
      </c>
      <c r="W75">
        <v>31.43</v>
      </c>
      <c r="X75">
        <v>6.28</v>
      </c>
      <c r="Y75">
        <v>9.5399999999999991</v>
      </c>
      <c r="Z75">
        <v>5.61</v>
      </c>
      <c r="AA75">
        <v>15.33</v>
      </c>
      <c r="AB75">
        <v>7.67</v>
      </c>
    </row>
    <row r="76" spans="1:28">
      <c r="A76" t="s">
        <v>118</v>
      </c>
      <c r="B76" s="75">
        <v>130.84</v>
      </c>
      <c r="C76" s="75">
        <v>87.22</v>
      </c>
      <c r="D76" s="135">
        <f t="shared" si="1"/>
        <v>0</v>
      </c>
      <c r="E76" s="75"/>
      <c r="F76" s="78">
        <v>1.42</v>
      </c>
      <c r="G76" s="78">
        <v>1.42</v>
      </c>
      <c r="H76" s="78">
        <v>1.46</v>
      </c>
      <c r="I76">
        <v>116.47</v>
      </c>
      <c r="J76">
        <v>271.97000000000003</v>
      </c>
      <c r="K76">
        <v>101.23</v>
      </c>
      <c r="L76">
        <v>9.7200000000000006</v>
      </c>
      <c r="M76">
        <v>26.25</v>
      </c>
      <c r="N76" s="135">
        <v>0</v>
      </c>
      <c r="O76" s="135">
        <v>0</v>
      </c>
      <c r="P76" s="135">
        <v>0</v>
      </c>
      <c r="Q76">
        <v>10.39</v>
      </c>
      <c r="R76">
        <v>3.47</v>
      </c>
      <c r="S76">
        <v>8.93</v>
      </c>
      <c r="T76">
        <v>100.29</v>
      </c>
      <c r="U76">
        <v>33.43</v>
      </c>
      <c r="V76">
        <v>33.42</v>
      </c>
      <c r="W76">
        <v>21.58</v>
      </c>
      <c r="X76">
        <v>4.3099999999999996</v>
      </c>
      <c r="Y76">
        <v>6.59</v>
      </c>
      <c r="Z76">
        <v>2.5099999999999998</v>
      </c>
      <c r="AA76">
        <v>10.67</v>
      </c>
      <c r="AB76">
        <v>5.33</v>
      </c>
    </row>
    <row r="77" spans="1:28">
      <c r="A77" t="s">
        <v>119</v>
      </c>
      <c r="B77" s="75">
        <v>130.84</v>
      </c>
      <c r="C77" s="75">
        <v>87.22</v>
      </c>
      <c r="D77" s="135">
        <f t="shared" si="1"/>
        <v>0</v>
      </c>
      <c r="E77" s="75"/>
      <c r="F77" s="78">
        <v>0.87</v>
      </c>
      <c r="G77" s="78">
        <v>0.87</v>
      </c>
      <c r="H77" s="78">
        <v>0.89</v>
      </c>
      <c r="I77">
        <v>116.47</v>
      </c>
      <c r="J77">
        <v>271.97000000000003</v>
      </c>
      <c r="K77">
        <v>101.23</v>
      </c>
      <c r="L77">
        <v>9.7200000000000006</v>
      </c>
      <c r="M77">
        <v>28.74</v>
      </c>
      <c r="N77" s="135">
        <v>0</v>
      </c>
      <c r="O77" s="135">
        <v>0</v>
      </c>
      <c r="P77" s="135">
        <v>0</v>
      </c>
      <c r="Q77">
        <v>10.77</v>
      </c>
      <c r="R77">
        <v>1.46</v>
      </c>
      <c r="S77">
        <v>8.93</v>
      </c>
      <c r="T77">
        <v>101.13</v>
      </c>
      <c r="U77">
        <v>33.71</v>
      </c>
      <c r="V77">
        <v>33.71</v>
      </c>
      <c r="W77">
        <v>13.15</v>
      </c>
      <c r="X77">
        <v>2.63</v>
      </c>
      <c r="Y77">
        <v>4.25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130.84</v>
      </c>
      <c r="C78" s="75">
        <v>87.22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271.97000000000003</v>
      </c>
      <c r="K78">
        <v>101.23</v>
      </c>
      <c r="L78">
        <v>9.7200000000000006</v>
      </c>
      <c r="M78">
        <v>27.58</v>
      </c>
      <c r="N78" s="135">
        <v>0</v>
      </c>
      <c r="O78" s="135">
        <v>0</v>
      </c>
      <c r="P78" s="135">
        <v>0</v>
      </c>
      <c r="Q78">
        <v>10.77</v>
      </c>
      <c r="R78">
        <v>0.39</v>
      </c>
      <c r="S78">
        <v>8.93</v>
      </c>
      <c r="T78">
        <v>101.93</v>
      </c>
      <c r="U78">
        <v>33.979999999999997</v>
      </c>
      <c r="V78">
        <v>33.97</v>
      </c>
      <c r="W78">
        <v>6.51</v>
      </c>
      <c r="X78">
        <v>1.3</v>
      </c>
      <c r="Y78">
        <v>2.34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130.84</v>
      </c>
      <c r="C79" s="75">
        <v>87.22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271.97000000000003</v>
      </c>
      <c r="K79">
        <v>101.23</v>
      </c>
      <c r="L79">
        <v>9.7200000000000006</v>
      </c>
      <c r="M79">
        <v>26.37</v>
      </c>
      <c r="N79" s="135">
        <v>0</v>
      </c>
      <c r="O79" s="135">
        <v>0</v>
      </c>
      <c r="P79" s="135">
        <v>0</v>
      </c>
      <c r="Q79">
        <v>10.77</v>
      </c>
      <c r="R79">
        <v>0</v>
      </c>
      <c r="S79">
        <v>9.39</v>
      </c>
      <c r="T79">
        <v>94.1</v>
      </c>
      <c r="U79">
        <v>31.37</v>
      </c>
      <c r="V79">
        <v>31.35</v>
      </c>
      <c r="W79">
        <v>1.87</v>
      </c>
      <c r="X79">
        <v>0.37</v>
      </c>
      <c r="Y79">
        <v>0.78</v>
      </c>
      <c r="Z79">
        <v>0</v>
      </c>
      <c r="AA79">
        <v>1.33</v>
      </c>
      <c r="AB79">
        <v>0.67</v>
      </c>
    </row>
    <row r="80" spans="1:28">
      <c r="A80" t="s">
        <v>122</v>
      </c>
      <c r="B80" s="75">
        <v>130.84</v>
      </c>
      <c r="C80" s="75">
        <v>87.22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271.97000000000003</v>
      </c>
      <c r="K80">
        <v>101.23</v>
      </c>
      <c r="L80">
        <v>9.7200000000000006</v>
      </c>
      <c r="M80">
        <v>25.26</v>
      </c>
      <c r="N80" s="135">
        <v>0</v>
      </c>
      <c r="O80" s="135">
        <v>0</v>
      </c>
      <c r="P80" s="135">
        <v>0</v>
      </c>
      <c r="Q80">
        <v>10.77</v>
      </c>
      <c r="R80">
        <v>0</v>
      </c>
      <c r="S80">
        <v>9.39</v>
      </c>
      <c r="T80">
        <v>94.07</v>
      </c>
      <c r="U80">
        <v>31.36</v>
      </c>
      <c r="V80">
        <v>31.34</v>
      </c>
      <c r="W80">
        <v>0.08</v>
      </c>
      <c r="X80">
        <v>0.02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130.84</v>
      </c>
      <c r="C81" s="75">
        <v>87.22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271.97000000000003</v>
      </c>
      <c r="K81">
        <v>101.23</v>
      </c>
      <c r="L81">
        <v>9.7200000000000006</v>
      </c>
      <c r="M81">
        <v>18.920000000000002</v>
      </c>
      <c r="N81" s="135">
        <v>0</v>
      </c>
      <c r="O81" s="135">
        <v>0</v>
      </c>
      <c r="P81" s="135">
        <v>0</v>
      </c>
      <c r="Q81">
        <v>10.77</v>
      </c>
      <c r="R81">
        <v>0</v>
      </c>
      <c r="S81">
        <v>9.39</v>
      </c>
      <c r="T81">
        <v>93.52</v>
      </c>
      <c r="U81">
        <v>31.17</v>
      </c>
      <c r="V81">
        <v>31.17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130.84</v>
      </c>
      <c r="C82" s="75">
        <v>87.22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271.97000000000003</v>
      </c>
      <c r="K82">
        <v>101.23</v>
      </c>
      <c r="L82">
        <v>9.7200000000000006</v>
      </c>
      <c r="M82">
        <v>18.46</v>
      </c>
      <c r="N82" s="135">
        <v>0</v>
      </c>
      <c r="O82" s="135">
        <v>0</v>
      </c>
      <c r="P82" s="135">
        <v>0</v>
      </c>
      <c r="Q82">
        <v>10.77</v>
      </c>
      <c r="R82">
        <v>0</v>
      </c>
      <c r="S82">
        <v>9.39</v>
      </c>
      <c r="T82">
        <v>93.27</v>
      </c>
      <c r="U82">
        <v>31.09</v>
      </c>
      <c r="V82">
        <v>31.08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130.84</v>
      </c>
      <c r="C83" s="75">
        <v>87.22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271.97000000000003</v>
      </c>
      <c r="K83">
        <v>101.23</v>
      </c>
      <c r="L83">
        <v>10.27</v>
      </c>
      <c r="M83">
        <v>17.829999999999998</v>
      </c>
      <c r="N83" s="135">
        <v>0</v>
      </c>
      <c r="O83" s="135">
        <v>0</v>
      </c>
      <c r="P83" s="135">
        <v>0</v>
      </c>
      <c r="Q83">
        <v>10.77</v>
      </c>
      <c r="R83">
        <v>0</v>
      </c>
      <c r="S83">
        <v>9.6199999999999992</v>
      </c>
      <c r="T83">
        <v>92.86</v>
      </c>
      <c r="U83">
        <v>30.95</v>
      </c>
      <c r="V83">
        <v>30.95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130.84</v>
      </c>
      <c r="C84" s="75">
        <v>87.22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271.97000000000003</v>
      </c>
      <c r="K84">
        <v>101.23</v>
      </c>
      <c r="L84">
        <v>10.27</v>
      </c>
      <c r="M84">
        <v>17.02</v>
      </c>
      <c r="N84" s="135">
        <v>0</v>
      </c>
      <c r="O84" s="135">
        <v>0</v>
      </c>
      <c r="P84" s="135">
        <v>0</v>
      </c>
      <c r="Q84">
        <v>10.77</v>
      </c>
      <c r="R84">
        <v>0</v>
      </c>
      <c r="S84">
        <v>9.6199999999999992</v>
      </c>
      <c r="T84">
        <v>95.45</v>
      </c>
      <c r="U84">
        <v>31.82</v>
      </c>
      <c r="V84">
        <v>31.8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130.84</v>
      </c>
      <c r="C85" s="75">
        <v>87.22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271.97000000000003</v>
      </c>
      <c r="K85">
        <v>101.23</v>
      </c>
      <c r="L85">
        <v>10.27</v>
      </c>
      <c r="M85">
        <v>16.66</v>
      </c>
      <c r="N85" s="135">
        <v>0</v>
      </c>
      <c r="O85" s="135">
        <v>0</v>
      </c>
      <c r="P85" s="135">
        <v>0</v>
      </c>
      <c r="Q85">
        <v>10.77</v>
      </c>
      <c r="R85">
        <v>0</v>
      </c>
      <c r="S85">
        <v>9.9499999999999993</v>
      </c>
      <c r="T85">
        <v>95.51</v>
      </c>
      <c r="U85">
        <v>31.84</v>
      </c>
      <c r="V85">
        <v>31.82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130.84</v>
      </c>
      <c r="C86" s="75">
        <v>87.22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271.97000000000003</v>
      </c>
      <c r="K86">
        <v>101.23</v>
      </c>
      <c r="L86">
        <v>10.27</v>
      </c>
      <c r="M86">
        <v>16.18</v>
      </c>
      <c r="N86" s="135">
        <v>0</v>
      </c>
      <c r="O86" s="135">
        <v>0</v>
      </c>
      <c r="P86" s="135">
        <v>0</v>
      </c>
      <c r="Q86">
        <v>10.77</v>
      </c>
      <c r="R86">
        <v>0</v>
      </c>
      <c r="S86">
        <v>9.9499999999999993</v>
      </c>
      <c r="T86">
        <v>94.92</v>
      </c>
      <c r="U86">
        <v>31.64</v>
      </c>
      <c r="V86">
        <v>31.64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130.84</v>
      </c>
      <c r="C87" s="75">
        <v>87.22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271.97000000000003</v>
      </c>
      <c r="K87">
        <v>101.23</v>
      </c>
      <c r="L87">
        <v>10.11</v>
      </c>
      <c r="M87">
        <v>15.78</v>
      </c>
      <c r="N87" s="135">
        <v>0</v>
      </c>
      <c r="O87" s="135">
        <v>0</v>
      </c>
      <c r="P87" s="135">
        <v>0</v>
      </c>
      <c r="Q87">
        <v>10.77</v>
      </c>
      <c r="R87">
        <v>0</v>
      </c>
      <c r="S87">
        <v>9.9499999999999993</v>
      </c>
      <c r="T87">
        <v>92.19</v>
      </c>
      <c r="U87">
        <v>30.73</v>
      </c>
      <c r="V87">
        <v>30.72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130.84</v>
      </c>
      <c r="C88" s="75">
        <v>87.22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271.97000000000003</v>
      </c>
      <c r="K88">
        <v>101.23</v>
      </c>
      <c r="L88">
        <v>10.11</v>
      </c>
      <c r="M88">
        <v>15.22</v>
      </c>
      <c r="N88" s="135">
        <v>0</v>
      </c>
      <c r="O88" s="135">
        <v>0</v>
      </c>
      <c r="P88" s="135">
        <v>0</v>
      </c>
      <c r="Q88">
        <v>10.77</v>
      </c>
      <c r="R88">
        <v>0</v>
      </c>
      <c r="S88">
        <v>9.9499999999999993</v>
      </c>
      <c r="T88">
        <v>86.33</v>
      </c>
      <c r="U88">
        <v>28.78</v>
      </c>
      <c r="V88">
        <v>28.76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130.84</v>
      </c>
      <c r="C89" s="75">
        <v>87.22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271.97000000000003</v>
      </c>
      <c r="K89">
        <v>101.23</v>
      </c>
      <c r="L89">
        <v>10.11</v>
      </c>
      <c r="M89">
        <v>14.6</v>
      </c>
      <c r="N89" s="135">
        <v>0</v>
      </c>
      <c r="O89" s="135">
        <v>0</v>
      </c>
      <c r="P89" s="135">
        <v>0</v>
      </c>
      <c r="Q89">
        <v>10.77</v>
      </c>
      <c r="R89">
        <v>0</v>
      </c>
      <c r="S89">
        <v>9.9499999999999993</v>
      </c>
      <c r="T89">
        <v>85.82</v>
      </c>
      <c r="U89">
        <v>28.61</v>
      </c>
      <c r="V89">
        <v>28.6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130.84</v>
      </c>
      <c r="C90" s="75">
        <v>87.22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271.97000000000003</v>
      </c>
      <c r="K90">
        <v>101.23</v>
      </c>
      <c r="L90">
        <v>10.11</v>
      </c>
      <c r="M90">
        <v>14.08</v>
      </c>
      <c r="N90" s="135">
        <v>0</v>
      </c>
      <c r="O90" s="135">
        <v>0</v>
      </c>
      <c r="P90" s="135">
        <v>0</v>
      </c>
      <c r="Q90">
        <v>10.77</v>
      </c>
      <c r="R90">
        <v>0</v>
      </c>
      <c r="S90">
        <v>9.9499999999999993</v>
      </c>
      <c r="T90">
        <v>85.78</v>
      </c>
      <c r="U90">
        <v>28.59</v>
      </c>
      <c r="V90">
        <v>28.59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130.84</v>
      </c>
      <c r="C91" s="75">
        <v>87.22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271.97000000000003</v>
      </c>
      <c r="K91">
        <v>101.23</v>
      </c>
      <c r="L91">
        <v>9.7200000000000006</v>
      </c>
      <c r="M91">
        <v>13.48</v>
      </c>
      <c r="N91" s="135">
        <v>0</v>
      </c>
      <c r="O91" s="135">
        <v>0</v>
      </c>
      <c r="P91" s="135">
        <v>0</v>
      </c>
      <c r="Q91">
        <v>10.39</v>
      </c>
      <c r="R91">
        <v>0</v>
      </c>
      <c r="S91">
        <v>9.77</v>
      </c>
      <c r="T91">
        <v>85.76</v>
      </c>
      <c r="U91">
        <v>28.59</v>
      </c>
      <c r="V91">
        <v>28.57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130.84</v>
      </c>
      <c r="C92" s="75">
        <v>87.22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271.97000000000003</v>
      </c>
      <c r="K92">
        <v>101.23</v>
      </c>
      <c r="L92">
        <v>9.7200000000000006</v>
      </c>
      <c r="M92">
        <v>12.93</v>
      </c>
      <c r="N92" s="135">
        <v>0</v>
      </c>
      <c r="O92" s="135">
        <v>0</v>
      </c>
      <c r="P92" s="135">
        <v>0</v>
      </c>
      <c r="Q92">
        <v>10.39</v>
      </c>
      <c r="R92">
        <v>0</v>
      </c>
      <c r="S92">
        <v>9.77</v>
      </c>
      <c r="T92">
        <v>85.65</v>
      </c>
      <c r="U92">
        <v>28.55</v>
      </c>
      <c r="V92">
        <v>28.54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130.84</v>
      </c>
      <c r="C93" s="75">
        <v>87.22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271.97000000000003</v>
      </c>
      <c r="K93">
        <v>101.23</v>
      </c>
      <c r="L93">
        <v>9.7200000000000006</v>
      </c>
      <c r="M93">
        <v>11.48</v>
      </c>
      <c r="N93" s="135">
        <v>0</v>
      </c>
      <c r="O93" s="135">
        <v>0</v>
      </c>
      <c r="P93" s="135">
        <v>0</v>
      </c>
      <c r="Q93">
        <v>10.39</v>
      </c>
      <c r="R93">
        <v>0</v>
      </c>
      <c r="S93">
        <v>9.77</v>
      </c>
      <c r="T93">
        <v>85.21</v>
      </c>
      <c r="U93">
        <v>28.4</v>
      </c>
      <c r="V93">
        <v>28.41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130.84</v>
      </c>
      <c r="C94" s="75">
        <v>87.22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271.97000000000003</v>
      </c>
      <c r="K94">
        <v>101.23</v>
      </c>
      <c r="L94">
        <v>9.7200000000000006</v>
      </c>
      <c r="M94">
        <v>10.65</v>
      </c>
      <c r="N94" s="135">
        <v>0</v>
      </c>
      <c r="O94" s="135">
        <v>0</v>
      </c>
      <c r="P94" s="135">
        <v>0</v>
      </c>
      <c r="Q94">
        <v>10.39</v>
      </c>
      <c r="R94">
        <v>0</v>
      </c>
      <c r="S94">
        <v>9.77</v>
      </c>
      <c r="T94">
        <v>85.58</v>
      </c>
      <c r="U94">
        <v>28.53</v>
      </c>
      <c r="V94">
        <v>28.51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130.84</v>
      </c>
      <c r="C95" s="75">
        <v>87.22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271.97000000000003</v>
      </c>
      <c r="K95">
        <v>101.23</v>
      </c>
      <c r="L95">
        <v>9.33</v>
      </c>
      <c r="M95">
        <v>10.23</v>
      </c>
      <c r="N95" s="135">
        <v>0</v>
      </c>
      <c r="O95" s="135">
        <v>0</v>
      </c>
      <c r="P95" s="135">
        <v>0</v>
      </c>
      <c r="Q95">
        <v>10.39</v>
      </c>
      <c r="R95">
        <v>0</v>
      </c>
      <c r="S95">
        <v>9.49</v>
      </c>
      <c r="T95">
        <v>73.48</v>
      </c>
      <c r="U95">
        <v>24.49</v>
      </c>
      <c r="V95">
        <v>24.49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130.84</v>
      </c>
      <c r="C96" s="75">
        <v>87.22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271.97000000000003</v>
      </c>
      <c r="K96">
        <v>101.23</v>
      </c>
      <c r="L96">
        <v>9.33</v>
      </c>
      <c r="M96">
        <v>9.73</v>
      </c>
      <c r="N96" s="135">
        <v>0</v>
      </c>
      <c r="O96" s="135">
        <v>0</v>
      </c>
      <c r="P96" s="135">
        <v>0</v>
      </c>
      <c r="Q96">
        <v>10.39</v>
      </c>
      <c r="R96">
        <v>0</v>
      </c>
      <c r="S96">
        <v>9.49</v>
      </c>
      <c r="T96">
        <v>73.48</v>
      </c>
      <c r="U96">
        <v>24.49</v>
      </c>
      <c r="V96">
        <v>24.49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130.84</v>
      </c>
      <c r="C97" s="75">
        <v>87.22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271.97000000000003</v>
      </c>
      <c r="K97">
        <v>101.23</v>
      </c>
      <c r="L97">
        <v>9.33</v>
      </c>
      <c r="M97">
        <v>9.4600000000000009</v>
      </c>
      <c r="N97" s="135">
        <v>0</v>
      </c>
      <c r="O97" s="135">
        <v>0</v>
      </c>
      <c r="P97" s="135">
        <v>0</v>
      </c>
      <c r="Q97">
        <v>10.39</v>
      </c>
      <c r="R97">
        <v>0</v>
      </c>
      <c r="S97">
        <v>9.49</v>
      </c>
      <c r="T97">
        <v>73.61</v>
      </c>
      <c r="U97">
        <v>24.54</v>
      </c>
      <c r="V97">
        <v>24.52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130.84</v>
      </c>
      <c r="C98" s="75">
        <v>87.22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271.97000000000003</v>
      </c>
      <c r="K98">
        <v>101.23</v>
      </c>
      <c r="L98">
        <v>9.33</v>
      </c>
      <c r="M98">
        <v>9.1300000000000008</v>
      </c>
      <c r="N98" s="135">
        <v>0</v>
      </c>
      <c r="O98" s="135">
        <v>0</v>
      </c>
      <c r="P98" s="135">
        <v>0</v>
      </c>
      <c r="Q98">
        <v>10.39</v>
      </c>
      <c r="R98">
        <v>0</v>
      </c>
      <c r="S98">
        <v>9.49</v>
      </c>
      <c r="T98">
        <v>74.16</v>
      </c>
      <c r="U98">
        <v>24.72</v>
      </c>
      <c r="V98">
        <v>24.71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3.0718350000000019</v>
      </c>
      <c r="C99" s="75">
        <f t="shared" ref="C99:L99" si="2">SUM(C3:C98)/4000</f>
        <v>2.0219550000000019</v>
      </c>
      <c r="D99" s="135">
        <f t="shared" ref="D99" si="3">SUM(D3:D98)/4000</f>
        <v>0.88288499999999948</v>
      </c>
      <c r="E99" s="75"/>
      <c r="F99" s="78">
        <f t="shared" si="2"/>
        <v>0.13245499999999999</v>
      </c>
      <c r="G99" s="78">
        <f t="shared" si="2"/>
        <v>0.13245499999999999</v>
      </c>
      <c r="H99" s="78">
        <f t="shared" si="2"/>
        <v>0.13577</v>
      </c>
      <c r="I99">
        <f t="shared" si="2"/>
        <v>2.5210499999999989</v>
      </c>
      <c r="J99">
        <f t="shared" si="2"/>
        <v>6.5272800000000073</v>
      </c>
      <c r="K99">
        <f t="shared" si="2"/>
        <v>2.4295199999999939</v>
      </c>
      <c r="L99">
        <f t="shared" si="2"/>
        <v>0.17961500000000005</v>
      </c>
      <c r="M99">
        <f t="shared" ref="M99:AB99" si="4">SUM(M3:M98)/4000</f>
        <v>0.71927999999999981</v>
      </c>
      <c r="N99" s="135">
        <f t="shared" si="4"/>
        <v>0.29550750000000015</v>
      </c>
      <c r="O99" s="135">
        <f t="shared" si="4"/>
        <v>0.29186999999999974</v>
      </c>
      <c r="P99" s="135">
        <f t="shared" si="4"/>
        <v>0.29550750000000015</v>
      </c>
      <c r="Q99">
        <f t="shared" si="4"/>
        <v>0.20194999999999994</v>
      </c>
      <c r="R99">
        <f t="shared" si="4"/>
        <v>1.07725</v>
      </c>
      <c r="S99">
        <f t="shared" si="4"/>
        <v>0.18829499999999999</v>
      </c>
      <c r="T99">
        <f t="shared" si="4"/>
        <v>2.4580825000000006</v>
      </c>
      <c r="U99">
        <f t="shared" si="4"/>
        <v>0.81935750000000018</v>
      </c>
      <c r="V99">
        <f t="shared" si="4"/>
        <v>0.81923000000000001</v>
      </c>
      <c r="W99">
        <f t="shared" si="4"/>
        <v>1.9247725000000002</v>
      </c>
      <c r="X99">
        <f t="shared" si="4"/>
        <v>0.38493000000000005</v>
      </c>
      <c r="Y99">
        <f t="shared" si="4"/>
        <v>0.57649499999999998</v>
      </c>
      <c r="Z99">
        <f t="shared" si="4"/>
        <v>0.3669349999999999</v>
      </c>
      <c r="AA99">
        <f t="shared" si="4"/>
        <v>0.79911750000000004</v>
      </c>
      <c r="AB99">
        <f t="shared" si="4"/>
        <v>0.39950750000000007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29.913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-29.913</v>
      </c>
      <c r="G24" s="141">
        <f t="shared" si="0"/>
        <v>0</v>
      </c>
    </row>
    <row r="25" spans="1:7">
      <c r="A25" s="140" t="s">
        <v>67</v>
      </c>
      <c r="B25" s="136">
        <f>'IDT-1 Calculation'!DF25</f>
        <v>51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93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151.98500000000001</v>
      </c>
      <c r="C76" s="136">
        <f>'IDT-1 Calculation'!DG76</f>
        <v>94.168000000000006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-246.15300000000002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156.05500000000001</v>
      </c>
      <c r="C77" s="136">
        <f>'IDT-1 Calculation'!DG77</f>
        <v>96.69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-252.745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156.03399999999999</v>
      </c>
      <c r="C78" s="136">
        <f>'IDT-1 Calculation'!DG78</f>
        <v>96.677000000000007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-252.71100000000001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162.27699999999999</v>
      </c>
      <c r="C79" s="136">
        <f>'IDT-1 Calculation'!DG79</f>
        <v>100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-262.27699999999999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170.15199999999999</v>
      </c>
      <c r="C80" s="136">
        <f>'IDT-1 Calculation'!DG80</f>
        <v>95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-265.15199999999999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155.82</v>
      </c>
      <c r="C81" s="136">
        <f>'IDT-1 Calculation'!DG81</f>
        <v>95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-250.82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144.00299999999999</v>
      </c>
      <c r="C82" s="136">
        <f>'IDT-1 Calculation'!DG82</f>
        <v>89.222999999999999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-233.226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141.86699999999999</v>
      </c>
      <c r="C83" s="136">
        <f>'IDT-1 Calculation'!DG83</f>
        <v>87.899000000000001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-229.76599999999999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130.35599999999999</v>
      </c>
      <c r="C84" s="136">
        <f>'IDT-1 Calculation'!DG84</f>
        <v>80.768000000000001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-211.124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121.29</v>
      </c>
      <c r="C85" s="136">
        <f>'IDT-1 Calculation'!DG85</f>
        <v>75.150000000000006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-196.44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109.72799999999999</v>
      </c>
      <c r="C86" s="136">
        <f>'IDT-1 Calculation'!DG86</f>
        <v>67.986999999999995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-177.71499999999997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94.182000000000002</v>
      </c>
      <c r="C87" s="136">
        <f>'IDT-1 Calculation'!DG87</f>
        <v>58.353999999999999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-152.536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77.034999999999997</v>
      </c>
      <c r="C88" s="136">
        <f>'IDT-1 Calculation'!DG88</f>
        <v>47.731000000000002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-124.76599999999999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54.585000000000001</v>
      </c>
      <c r="C89" s="136">
        <f>'IDT-1 Calculation'!DG89</f>
        <v>33.820999999999998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-88.406000000000006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29.850999999999999</v>
      </c>
      <c r="C90" s="136">
        <f>'IDT-1 Calculation'!DG90</f>
        <v>18.495999999999999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-48.346999999999994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7.8639999999999999</v>
      </c>
      <c r="C91" s="136">
        <f>'IDT-1 Calculation'!DG91</f>
        <v>4.8719999999999999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-12.736000000000001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0.52149924999999997</v>
      </c>
      <c r="C99" s="152">
        <f>SUM(C3:C98)/4000</f>
        <v>0.28545900000000002</v>
      </c>
      <c r="D99" s="152">
        <f>SUM(D3:D98)/4000</f>
        <v>0</v>
      </c>
      <c r="E99" s="152">
        <f>SUM(E3:E98)/4000</f>
        <v>0</v>
      </c>
      <c r="F99" s="152">
        <f>SUM(F3:F98)/4000</f>
        <v>-0.80695824999999999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512.34454902138168</v>
      </c>
      <c r="L3">
        <v>11.04422349234496</v>
      </c>
      <c r="M3">
        <v>63.767086330935257</v>
      </c>
      <c r="N3">
        <v>51.88523244615655</v>
      </c>
      <c r="O3">
        <v>73.291376850225802</v>
      </c>
      <c r="P3">
        <v>17.41200281590989</v>
      </c>
      <c r="Q3">
        <v>4.7879905213270142</v>
      </c>
      <c r="R3">
        <v>18.620626853658539</v>
      </c>
      <c r="S3">
        <v>11.592203017241378</v>
      </c>
      <c r="T3">
        <v>0</v>
      </c>
      <c r="U3">
        <v>62.109721746770994</v>
      </c>
      <c r="V3">
        <v>6.2563497822931788</v>
      </c>
      <c r="W3">
        <v>15.280267433155075</v>
      </c>
      <c r="X3">
        <v>64.786917936207502</v>
      </c>
      <c r="Y3">
        <v>0</v>
      </c>
      <c r="Z3">
        <v>5.7974400000000008</v>
      </c>
      <c r="AA3">
        <v>12.317364000000001</v>
      </c>
      <c r="AB3">
        <v>17.352844704000002</v>
      </c>
      <c r="AC3">
        <v>12.7643852736</v>
      </c>
      <c r="AD3">
        <v>12.009792239999998</v>
      </c>
      <c r="AE3">
        <v>21.712535395200003</v>
      </c>
      <c r="AF3">
        <v>12.303000000000001</v>
      </c>
      <c r="AG3">
        <v>10.512793919999998</v>
      </c>
      <c r="AH3">
        <v>61.639699680000007</v>
      </c>
      <c r="AI3">
        <v>5.8705667999999998</v>
      </c>
      <c r="AJ3">
        <v>0</v>
      </c>
      <c r="AK3">
        <v>22.518960000000003</v>
      </c>
      <c r="AL3">
        <v>59.816099999999992</v>
      </c>
      <c r="AM3">
        <v>2.3184297714285718</v>
      </c>
      <c r="AN3">
        <v>0</v>
      </c>
      <c r="AO3">
        <v>3.4734571200000004</v>
      </c>
      <c r="AP3">
        <v>1.9128916800000004</v>
      </c>
      <c r="AQ3">
        <v>12.052920000000002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7.2283145258103252</v>
      </c>
      <c r="AY3">
        <v>0</v>
      </c>
      <c r="AZ3">
        <v>0</v>
      </c>
      <c r="BA3">
        <v>40.635418306748583</v>
      </c>
      <c r="BB3">
        <f>SUM(B3:AZ3)-BA3</f>
        <v>1190.7404907148984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512.34454902138168</v>
      </c>
      <c r="L4">
        <v>11.04422349234496</v>
      </c>
      <c r="M4">
        <v>63.767086330935257</v>
      </c>
      <c r="N4">
        <v>51.88523244615655</v>
      </c>
      <c r="O4">
        <v>73.291376850225802</v>
      </c>
      <c r="P4">
        <v>17.41200281590989</v>
      </c>
      <c r="Q4">
        <v>4.7879905213270142</v>
      </c>
      <c r="R4">
        <v>18.620626853658539</v>
      </c>
      <c r="S4">
        <v>11.592203017241378</v>
      </c>
      <c r="T4">
        <v>0</v>
      </c>
      <c r="U4">
        <v>62.109721746770994</v>
      </c>
      <c r="V4">
        <v>6.2563497822931788</v>
      </c>
      <c r="W4">
        <v>15.280267433155075</v>
      </c>
      <c r="X4">
        <v>64.786917936207502</v>
      </c>
      <c r="Y4">
        <v>0</v>
      </c>
      <c r="Z4">
        <v>5.7974400000000008</v>
      </c>
      <c r="AA4">
        <v>12.317364000000001</v>
      </c>
      <c r="AB4">
        <v>17.352844704000002</v>
      </c>
      <c r="AC4">
        <v>12.7643852736</v>
      </c>
      <c r="AD4">
        <v>12.009792239999998</v>
      </c>
      <c r="AE4">
        <v>21.712535395200003</v>
      </c>
      <c r="AF4">
        <v>12.303000000000001</v>
      </c>
      <c r="AG4">
        <v>10.512793919999998</v>
      </c>
      <c r="AH4">
        <v>61.639699680000007</v>
      </c>
      <c r="AI4">
        <v>5.8705667999999998</v>
      </c>
      <c r="AJ4">
        <v>0</v>
      </c>
      <c r="AK4">
        <v>22.518960000000003</v>
      </c>
      <c r="AL4">
        <v>59.816099999999992</v>
      </c>
      <c r="AM4">
        <v>2.3184297714285718</v>
      </c>
      <c r="AN4">
        <v>0</v>
      </c>
      <c r="AO4">
        <v>3.4734571200000004</v>
      </c>
      <c r="AP4">
        <v>1.9128916800000004</v>
      </c>
      <c r="AQ4">
        <v>12.052920000000002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7.2283145258103252</v>
      </c>
      <c r="AY4">
        <v>0</v>
      </c>
      <c r="AZ4">
        <v>0</v>
      </c>
      <c r="BA4">
        <v>40.635418306748583</v>
      </c>
      <c r="BB4">
        <f t="shared" ref="BB4:BB67" si="0">SUM(B4:AZ4)-BA4</f>
        <v>1190.7404907148984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512.34454902138168</v>
      </c>
      <c r="L5">
        <v>11.04422349234496</v>
      </c>
      <c r="M5">
        <v>63.767086330935257</v>
      </c>
      <c r="N5">
        <v>51.88523244615655</v>
      </c>
      <c r="O5">
        <v>73.291376850225802</v>
      </c>
      <c r="P5">
        <v>17.41200281590989</v>
      </c>
      <c r="Q5">
        <v>4.7879905213270142</v>
      </c>
      <c r="R5">
        <v>18.620626853658539</v>
      </c>
      <c r="S5">
        <v>11.592203017241378</v>
      </c>
      <c r="T5">
        <v>0</v>
      </c>
      <c r="U5">
        <v>62.109721746770994</v>
      </c>
      <c r="V5">
        <v>6.2563497822931788</v>
      </c>
      <c r="W5">
        <v>15.280267433155075</v>
      </c>
      <c r="X5">
        <v>64.786917936207502</v>
      </c>
      <c r="Y5">
        <v>0</v>
      </c>
      <c r="Z5">
        <v>5.7974400000000008</v>
      </c>
      <c r="AA5">
        <v>12.317364000000001</v>
      </c>
      <c r="AB5">
        <v>17.352844704000002</v>
      </c>
      <c r="AC5">
        <v>12.7643852736</v>
      </c>
      <c r="AD5">
        <v>12.009792239999998</v>
      </c>
      <c r="AE5">
        <v>21.712535395200003</v>
      </c>
      <c r="AF5">
        <v>12.303000000000001</v>
      </c>
      <c r="AG5">
        <v>10.512793919999998</v>
      </c>
      <c r="AH5">
        <v>61.639699680000007</v>
      </c>
      <c r="AI5">
        <v>0</v>
      </c>
      <c r="AJ5">
        <v>0</v>
      </c>
      <c r="AK5">
        <v>22.518960000000003</v>
      </c>
      <c r="AL5">
        <v>59.816099999999992</v>
      </c>
      <c r="AM5">
        <v>2.3184297714285718</v>
      </c>
      <c r="AN5">
        <v>0</v>
      </c>
      <c r="AO5">
        <v>3.4734571200000004</v>
      </c>
      <c r="AP5">
        <v>1.9128916800000004</v>
      </c>
      <c r="AQ5">
        <v>12.052920000000002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7.2283145258103252</v>
      </c>
      <c r="AY5">
        <v>0</v>
      </c>
      <c r="AZ5">
        <v>0</v>
      </c>
      <c r="BA5">
        <v>40.441689821948593</v>
      </c>
      <c r="BB5">
        <f t="shared" si="0"/>
        <v>1185.0636523996984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512.34454902138168</v>
      </c>
      <c r="L6">
        <v>11.04422349234496</v>
      </c>
      <c r="M6">
        <v>63.767086330935257</v>
      </c>
      <c r="N6">
        <v>51.88523244615655</v>
      </c>
      <c r="O6">
        <v>73.291376850225802</v>
      </c>
      <c r="P6">
        <v>17.41200281590989</v>
      </c>
      <c r="Q6">
        <v>4.7879905213270142</v>
      </c>
      <c r="R6">
        <v>18.620626853658539</v>
      </c>
      <c r="S6">
        <v>11.592203017241378</v>
      </c>
      <c r="T6">
        <v>0</v>
      </c>
      <c r="U6">
        <v>62.109721746770994</v>
      </c>
      <c r="V6">
        <v>6.2563497822931788</v>
      </c>
      <c r="W6">
        <v>15.280267433155075</v>
      </c>
      <c r="X6">
        <v>64.786917936207502</v>
      </c>
      <c r="Y6">
        <v>0</v>
      </c>
      <c r="Z6">
        <v>5.7974400000000008</v>
      </c>
      <c r="AA6">
        <v>12.317364000000001</v>
      </c>
      <c r="AB6">
        <v>17.352844704000002</v>
      </c>
      <c r="AC6">
        <v>12.7643852736</v>
      </c>
      <c r="AD6">
        <v>12.009792239999998</v>
      </c>
      <c r="AE6">
        <v>21.712535395200003</v>
      </c>
      <c r="AF6">
        <v>12.303000000000001</v>
      </c>
      <c r="AG6">
        <v>10.512793919999998</v>
      </c>
      <c r="AH6">
        <v>54.069912000000002</v>
      </c>
      <c r="AI6">
        <v>0</v>
      </c>
      <c r="AJ6">
        <v>0</v>
      </c>
      <c r="AK6">
        <v>22.518960000000003</v>
      </c>
      <c r="AL6">
        <v>59.816099999999992</v>
      </c>
      <c r="AM6">
        <v>2.3184297714285718</v>
      </c>
      <c r="AN6">
        <v>0</v>
      </c>
      <c r="AO6">
        <v>3.4734571200000004</v>
      </c>
      <c r="AP6">
        <v>1.9128916800000004</v>
      </c>
      <c r="AQ6">
        <v>12.052920000000002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7.2283145258103252</v>
      </c>
      <c r="AY6">
        <v>0</v>
      </c>
      <c r="AZ6">
        <v>0</v>
      </c>
      <c r="BA6">
        <v>40.191886916348587</v>
      </c>
      <c r="BB6">
        <f t="shared" si="0"/>
        <v>1177.7436676252985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512.34454902138168</v>
      </c>
      <c r="L7">
        <v>11.04422349234496</v>
      </c>
      <c r="M7">
        <v>63.767086330935257</v>
      </c>
      <c r="N7">
        <v>51.88523244615655</v>
      </c>
      <c r="O7">
        <v>73.291376850225802</v>
      </c>
      <c r="P7">
        <v>17.41200281590989</v>
      </c>
      <c r="Q7">
        <v>4.7879905213270142</v>
      </c>
      <c r="R7">
        <v>18.620626853658539</v>
      </c>
      <c r="S7">
        <v>11.592203017241378</v>
      </c>
      <c r="T7">
        <v>0</v>
      </c>
      <c r="U7">
        <v>62.109721746770994</v>
      </c>
      <c r="V7">
        <v>6.2563497822931788</v>
      </c>
      <c r="W7">
        <v>15.280267433155075</v>
      </c>
      <c r="X7">
        <v>64.786917936207502</v>
      </c>
      <c r="Y7">
        <v>0</v>
      </c>
      <c r="Z7">
        <v>5.7974400000000008</v>
      </c>
      <c r="AA7">
        <v>12.317364000000001</v>
      </c>
      <c r="AB7">
        <v>17.352844704000002</v>
      </c>
      <c r="AC7">
        <v>12.7643852736</v>
      </c>
      <c r="AD7">
        <v>8.0065281600000002</v>
      </c>
      <c r="AE7">
        <v>21.712535395200003</v>
      </c>
      <c r="AF7">
        <v>12.303000000000001</v>
      </c>
      <c r="AG7">
        <v>10.512793919999998</v>
      </c>
      <c r="AH7">
        <v>54.069912000000002</v>
      </c>
      <c r="AI7">
        <v>0</v>
      </c>
      <c r="AJ7">
        <v>0</v>
      </c>
      <c r="AK7">
        <v>22.518960000000003</v>
      </c>
      <c r="AL7">
        <v>59.816099999999992</v>
      </c>
      <c r="AM7">
        <v>2.3184297714285718</v>
      </c>
      <c r="AN7">
        <v>0</v>
      </c>
      <c r="AO7">
        <v>3.0860827200000003</v>
      </c>
      <c r="AP7">
        <v>3.88204488</v>
      </c>
      <c r="AQ7">
        <v>12.052920000000002</v>
      </c>
      <c r="AR7">
        <v>22.0618944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7.2283145258103252</v>
      </c>
      <c r="AY7">
        <v>0</v>
      </c>
      <c r="AZ7">
        <v>0</v>
      </c>
      <c r="BA7">
        <v>40.094665165148591</v>
      </c>
      <c r="BB7">
        <f t="shared" si="0"/>
        <v>1174.8947634460983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512.34454902138168</v>
      </c>
      <c r="L8">
        <v>11.044253899530052</v>
      </c>
      <c r="M8">
        <v>63.767086330935257</v>
      </c>
      <c r="N8">
        <v>51.88523244615655</v>
      </c>
      <c r="O8">
        <v>73.291376850225802</v>
      </c>
      <c r="P8">
        <v>17.41200281590989</v>
      </c>
      <c r="Q8">
        <v>4.7879905213270142</v>
      </c>
      <c r="R8">
        <v>18.620626853658539</v>
      </c>
      <c r="S8">
        <v>11.592203017241378</v>
      </c>
      <c r="T8">
        <v>0</v>
      </c>
      <c r="U8">
        <v>62.109721746770994</v>
      </c>
      <c r="V8">
        <v>6.2563497822931788</v>
      </c>
      <c r="W8">
        <v>15.280267433155075</v>
      </c>
      <c r="X8">
        <v>64.786917936207502</v>
      </c>
      <c r="Y8">
        <v>0</v>
      </c>
      <c r="Z8">
        <v>5.7974400000000008</v>
      </c>
      <c r="AA8">
        <v>12.317364000000001</v>
      </c>
      <c r="AB8">
        <v>17.352844704000002</v>
      </c>
      <c r="AC8">
        <v>12.7643852736</v>
      </c>
      <c r="AD8">
        <v>8.0065281600000002</v>
      </c>
      <c r="AE8">
        <v>21.712535395200003</v>
      </c>
      <c r="AF8">
        <v>12.303000000000001</v>
      </c>
      <c r="AG8">
        <v>10.512793919999998</v>
      </c>
      <c r="AH8">
        <v>54.069912000000002</v>
      </c>
      <c r="AI8">
        <v>0</v>
      </c>
      <c r="AJ8">
        <v>0</v>
      </c>
      <c r="AK8">
        <v>22.518960000000003</v>
      </c>
      <c r="AL8">
        <v>59.816099999999992</v>
      </c>
      <c r="AM8">
        <v>2.3184297714285718</v>
      </c>
      <c r="AN8">
        <v>0</v>
      </c>
      <c r="AO8">
        <v>3.0860827200000003</v>
      </c>
      <c r="AP8">
        <v>3.88204488</v>
      </c>
      <c r="AQ8">
        <v>12.052920000000002</v>
      </c>
      <c r="AR8">
        <v>22.0618944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7.2283145258103252</v>
      </c>
      <c r="AY8">
        <v>0</v>
      </c>
      <c r="AZ8">
        <v>0</v>
      </c>
      <c r="BA8">
        <v>40.094666175833375</v>
      </c>
      <c r="BB8">
        <f t="shared" si="0"/>
        <v>1174.8947928425987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512.34454902138168</v>
      </c>
      <c r="L9">
        <v>11.044253899530052</v>
      </c>
      <c r="M9">
        <v>63.767086330935257</v>
      </c>
      <c r="N9">
        <v>51.88523244615655</v>
      </c>
      <c r="O9">
        <v>73.291376850225802</v>
      </c>
      <c r="P9">
        <v>17.41200281590989</v>
      </c>
      <c r="Q9">
        <v>4.7879905213270142</v>
      </c>
      <c r="R9">
        <v>18.620626853658539</v>
      </c>
      <c r="S9">
        <v>11.592203017241378</v>
      </c>
      <c r="T9">
        <v>0</v>
      </c>
      <c r="U9">
        <v>62.109721746770994</v>
      </c>
      <c r="V9">
        <v>6.2563497822931788</v>
      </c>
      <c r="W9">
        <v>15.280267433155075</v>
      </c>
      <c r="X9">
        <v>64.786917936207502</v>
      </c>
      <c r="Y9">
        <v>0</v>
      </c>
      <c r="Z9">
        <v>5.7974400000000008</v>
      </c>
      <c r="AA9">
        <v>12.317364000000001</v>
      </c>
      <c r="AB9">
        <v>17.352844704000002</v>
      </c>
      <c r="AC9">
        <v>12.7643852736</v>
      </c>
      <c r="AD9">
        <v>8.0065281600000002</v>
      </c>
      <c r="AE9">
        <v>21.712535395200003</v>
      </c>
      <c r="AF9">
        <v>12.303000000000001</v>
      </c>
      <c r="AG9">
        <v>10.512793919999998</v>
      </c>
      <c r="AH9">
        <v>54.069912000000002</v>
      </c>
      <c r="AI9">
        <v>0</v>
      </c>
      <c r="AJ9">
        <v>0</v>
      </c>
      <c r="AK9">
        <v>22.518960000000003</v>
      </c>
      <c r="AL9">
        <v>59.816099999999992</v>
      </c>
      <c r="AM9">
        <v>2.3184297714285718</v>
      </c>
      <c r="AN9">
        <v>0</v>
      </c>
      <c r="AO9">
        <v>3.04734528</v>
      </c>
      <c r="AP9">
        <v>3.88204488</v>
      </c>
      <c r="AQ9">
        <v>12.052920000000002</v>
      </c>
      <c r="AR9">
        <v>22.0618944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7.2283145258103252</v>
      </c>
      <c r="AY9">
        <v>0</v>
      </c>
      <c r="AZ9">
        <v>0</v>
      </c>
      <c r="BA9">
        <v>40.093387664633376</v>
      </c>
      <c r="BB9">
        <f t="shared" si="0"/>
        <v>1174.8573339137988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512.34454902138168</v>
      </c>
      <c r="L10">
        <v>11.044253899530052</v>
      </c>
      <c r="M10">
        <v>63.767086330935257</v>
      </c>
      <c r="N10">
        <v>51.88523244615655</v>
      </c>
      <c r="O10">
        <v>73.291376850225802</v>
      </c>
      <c r="P10">
        <v>17.41200281590989</v>
      </c>
      <c r="Q10">
        <v>4.7879905213270142</v>
      </c>
      <c r="R10">
        <v>18.620626853658539</v>
      </c>
      <c r="S10">
        <v>11.592203017241378</v>
      </c>
      <c r="T10">
        <v>0</v>
      </c>
      <c r="U10">
        <v>62.109721746770994</v>
      </c>
      <c r="V10">
        <v>6.2563497822931788</v>
      </c>
      <c r="W10">
        <v>15.280267433155075</v>
      </c>
      <c r="X10">
        <v>64.786917936207502</v>
      </c>
      <c r="Y10">
        <v>0</v>
      </c>
      <c r="Z10">
        <v>5.7974400000000008</v>
      </c>
      <c r="AA10">
        <v>12.317364000000001</v>
      </c>
      <c r="AB10">
        <v>17.352844704000002</v>
      </c>
      <c r="AC10">
        <v>12.7643852736</v>
      </c>
      <c r="AD10">
        <v>4.003264080000001</v>
      </c>
      <c r="AE10">
        <v>21.712535395200003</v>
      </c>
      <c r="AF10">
        <v>12.303000000000001</v>
      </c>
      <c r="AG10">
        <v>10.512793919999998</v>
      </c>
      <c r="AH10">
        <v>54.069912000000002</v>
      </c>
      <c r="AI10">
        <v>0</v>
      </c>
      <c r="AJ10">
        <v>0</v>
      </c>
      <c r="AK10">
        <v>22.518960000000003</v>
      </c>
      <c r="AL10">
        <v>59.816099999999992</v>
      </c>
      <c r="AM10">
        <v>2.3184297714285718</v>
      </c>
      <c r="AN10">
        <v>0</v>
      </c>
      <c r="AO10">
        <v>3.04734528</v>
      </c>
      <c r="AP10">
        <v>1.9128916800000004</v>
      </c>
      <c r="AQ10">
        <v>12.052920000000002</v>
      </c>
      <c r="AR10">
        <v>22.0618944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7.2283145258103252</v>
      </c>
      <c r="AY10">
        <v>0</v>
      </c>
      <c r="AZ10">
        <v>0</v>
      </c>
      <c r="BA10">
        <v>39.896297982233371</v>
      </c>
      <c r="BB10">
        <f t="shared" si="0"/>
        <v>1169.0820063161989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512.34454902138168</v>
      </c>
      <c r="L11">
        <v>11.04422349234496</v>
      </c>
      <c r="M11">
        <v>63.767086330935257</v>
      </c>
      <c r="N11">
        <v>51.88523244615655</v>
      </c>
      <c r="O11">
        <v>73.291376850225802</v>
      </c>
      <c r="P11">
        <v>17.41200281590989</v>
      </c>
      <c r="Q11">
        <v>4.7879905213270142</v>
      </c>
      <c r="R11">
        <v>18.620626853658539</v>
      </c>
      <c r="S11">
        <v>11.592203017241378</v>
      </c>
      <c r="T11">
        <v>0</v>
      </c>
      <c r="U11">
        <v>62.109721746770994</v>
      </c>
      <c r="V11">
        <v>6.2563497822931788</v>
      </c>
      <c r="W11">
        <v>15.280267433155075</v>
      </c>
      <c r="X11">
        <v>64.786917936207502</v>
      </c>
      <c r="Y11">
        <v>0</v>
      </c>
      <c r="Z11">
        <v>5.7974400000000008</v>
      </c>
      <c r="AA11">
        <v>6.1413336000000003</v>
      </c>
      <c r="AB11">
        <v>17.352844704000002</v>
      </c>
      <c r="AC11">
        <v>12.7643852736</v>
      </c>
      <c r="AD11">
        <v>4.003264080000001</v>
      </c>
      <c r="AE11">
        <v>21.712535395200003</v>
      </c>
      <c r="AF11">
        <v>12.303000000000001</v>
      </c>
      <c r="AG11">
        <v>10.512793919999998</v>
      </c>
      <c r="AH11">
        <v>54.069912000000002</v>
      </c>
      <c r="AI11">
        <v>0</v>
      </c>
      <c r="AJ11">
        <v>0</v>
      </c>
      <c r="AK11">
        <v>22.518960000000003</v>
      </c>
      <c r="AL11">
        <v>59.816099999999992</v>
      </c>
      <c r="AM11">
        <v>2.3184297714285718</v>
      </c>
      <c r="AN11">
        <v>0</v>
      </c>
      <c r="AO11">
        <v>3.04734528</v>
      </c>
      <c r="AP11">
        <v>1.9128916800000004</v>
      </c>
      <c r="AQ11">
        <v>12.052920000000002</v>
      </c>
      <c r="AR11">
        <v>22.0618944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7.2283145258103252</v>
      </c>
      <c r="AY11">
        <v>0</v>
      </c>
      <c r="AZ11">
        <v>0</v>
      </c>
      <c r="BA11">
        <v>39.69248796834858</v>
      </c>
      <c r="BB11">
        <f t="shared" si="0"/>
        <v>1163.1097555228985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512.34454902138168</v>
      </c>
      <c r="L12">
        <v>11.04422349234496</v>
      </c>
      <c r="M12">
        <v>63.767086330935257</v>
      </c>
      <c r="N12">
        <v>51.88523244615655</v>
      </c>
      <c r="O12">
        <v>73.291376850225802</v>
      </c>
      <c r="P12">
        <v>17.41200281590989</v>
      </c>
      <c r="Q12">
        <v>4.7879905213270142</v>
      </c>
      <c r="R12">
        <v>18.620626853658539</v>
      </c>
      <c r="S12">
        <v>11.592203017241378</v>
      </c>
      <c r="T12">
        <v>0</v>
      </c>
      <c r="U12">
        <v>62.109721746770994</v>
      </c>
      <c r="V12">
        <v>6.2563497822931788</v>
      </c>
      <c r="W12">
        <v>15.280267433155075</v>
      </c>
      <c r="X12">
        <v>64.786917936207502</v>
      </c>
      <c r="Y12">
        <v>0</v>
      </c>
      <c r="Z12">
        <v>5.7974400000000008</v>
      </c>
      <c r="AA12">
        <v>6.1413336000000003</v>
      </c>
      <c r="AB12">
        <v>17.352844704000002</v>
      </c>
      <c r="AC12">
        <v>12.7643852736</v>
      </c>
      <c r="AD12">
        <v>4.003264080000001</v>
      </c>
      <c r="AE12">
        <v>21.712535395200003</v>
      </c>
      <c r="AF12">
        <v>12.303000000000001</v>
      </c>
      <c r="AG12">
        <v>10.512793919999998</v>
      </c>
      <c r="AH12">
        <v>54.069912000000002</v>
      </c>
      <c r="AI12">
        <v>0</v>
      </c>
      <c r="AJ12">
        <v>0</v>
      </c>
      <c r="AK12">
        <v>22.518960000000003</v>
      </c>
      <c r="AL12">
        <v>59.816099999999992</v>
      </c>
      <c r="AM12">
        <v>2.3184297714285718</v>
      </c>
      <c r="AN12">
        <v>0</v>
      </c>
      <c r="AO12">
        <v>3.04734528</v>
      </c>
      <c r="AP12">
        <v>1.9128916800000004</v>
      </c>
      <c r="AQ12">
        <v>12.052920000000002</v>
      </c>
      <c r="AR12">
        <v>22.0618944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7.2283145258103252</v>
      </c>
      <c r="AY12">
        <v>0</v>
      </c>
      <c r="AZ12">
        <v>0</v>
      </c>
      <c r="BA12">
        <v>39.69248796834858</v>
      </c>
      <c r="BB12">
        <f t="shared" si="0"/>
        <v>1163.1097555228985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512.33646890254079</v>
      </c>
      <c r="L13">
        <v>11.04422349234496</v>
      </c>
      <c r="M13">
        <v>63.767086330935257</v>
      </c>
      <c r="N13">
        <v>51.88523244615655</v>
      </c>
      <c r="O13">
        <v>73.291376850225802</v>
      </c>
      <c r="P13">
        <v>17.41200281590989</v>
      </c>
      <c r="Q13">
        <v>4.7879905213270142</v>
      </c>
      <c r="R13">
        <v>18.620626853658539</v>
      </c>
      <c r="S13">
        <v>11.592203017241378</v>
      </c>
      <c r="T13">
        <v>0</v>
      </c>
      <c r="U13">
        <v>62.109721746770994</v>
      </c>
      <c r="V13">
        <v>6.2563497822931788</v>
      </c>
      <c r="W13">
        <v>15.280267433155075</v>
      </c>
      <c r="X13">
        <v>64.786917936207502</v>
      </c>
      <c r="Y13">
        <v>0</v>
      </c>
      <c r="Z13">
        <v>5.7974400000000008</v>
      </c>
      <c r="AA13">
        <v>6.1413336000000003</v>
      </c>
      <c r="AB13">
        <v>17.352844704000002</v>
      </c>
      <c r="AC13">
        <v>12.7643852736</v>
      </c>
      <c r="AD13">
        <v>4.003264080000001</v>
      </c>
      <c r="AE13">
        <v>21.712535395200003</v>
      </c>
      <c r="AF13">
        <v>12.303000000000001</v>
      </c>
      <c r="AG13">
        <v>10.512793919999998</v>
      </c>
      <c r="AH13">
        <v>54.069912000000002</v>
      </c>
      <c r="AI13">
        <v>0</v>
      </c>
      <c r="AJ13">
        <v>0</v>
      </c>
      <c r="AK13">
        <v>22.518960000000003</v>
      </c>
      <c r="AL13">
        <v>59.816099999999992</v>
      </c>
      <c r="AM13">
        <v>2.3184297714285718</v>
      </c>
      <c r="AN13">
        <v>0</v>
      </c>
      <c r="AO13">
        <v>3.04734528</v>
      </c>
      <c r="AP13">
        <v>1.9128916800000004</v>
      </c>
      <c r="AQ13">
        <v>5.8517800000000006</v>
      </c>
      <c r="AR13">
        <v>22.0618944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7.2283145258103252</v>
      </c>
      <c r="AY13">
        <v>0</v>
      </c>
      <c r="AZ13">
        <v>0</v>
      </c>
      <c r="BA13">
        <v>39.487583091246584</v>
      </c>
      <c r="BB13">
        <f t="shared" si="0"/>
        <v>1157.1054402811596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512.33646890254079</v>
      </c>
      <c r="L14">
        <v>11.04422349234496</v>
      </c>
      <c r="M14">
        <v>63.767086330935257</v>
      </c>
      <c r="N14">
        <v>51.88523244615655</v>
      </c>
      <c r="O14">
        <v>73.291376850225802</v>
      </c>
      <c r="P14">
        <v>17.41200281590989</v>
      </c>
      <c r="Q14">
        <v>4.7879905213270142</v>
      </c>
      <c r="R14">
        <v>18.620626853658539</v>
      </c>
      <c r="S14">
        <v>11.592203017241378</v>
      </c>
      <c r="T14">
        <v>0</v>
      </c>
      <c r="U14">
        <v>62.109721746770994</v>
      </c>
      <c r="V14">
        <v>6.2563497822931788</v>
      </c>
      <c r="W14">
        <v>15.280267433155075</v>
      </c>
      <c r="X14">
        <v>64.786917936207502</v>
      </c>
      <c r="Y14">
        <v>0</v>
      </c>
      <c r="Z14">
        <v>5.7974400000000008</v>
      </c>
      <c r="AA14">
        <v>6.1413336000000003</v>
      </c>
      <c r="AB14">
        <v>17.352844704000002</v>
      </c>
      <c r="AC14">
        <v>12.7643852736</v>
      </c>
      <c r="AD14">
        <v>4.003264080000001</v>
      </c>
      <c r="AE14">
        <v>21.712535395200003</v>
      </c>
      <c r="AF14">
        <v>12.303000000000001</v>
      </c>
      <c r="AG14">
        <v>10.512793919999998</v>
      </c>
      <c r="AH14">
        <v>54.069912000000002</v>
      </c>
      <c r="AI14">
        <v>0</v>
      </c>
      <c r="AJ14">
        <v>0</v>
      </c>
      <c r="AK14">
        <v>22.518960000000003</v>
      </c>
      <c r="AL14">
        <v>59.816099999999992</v>
      </c>
      <c r="AM14">
        <v>2.3184297714285718</v>
      </c>
      <c r="AN14">
        <v>0</v>
      </c>
      <c r="AO14">
        <v>3.04734528</v>
      </c>
      <c r="AP14">
        <v>1.9128916800000004</v>
      </c>
      <c r="AQ14">
        <v>0</v>
      </c>
      <c r="AR14">
        <v>22.0618944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7.2283145258103252</v>
      </c>
      <c r="AY14">
        <v>0</v>
      </c>
      <c r="AZ14">
        <v>0</v>
      </c>
      <c r="BA14">
        <v>39.294474351246585</v>
      </c>
      <c r="BB14">
        <f t="shared" si="0"/>
        <v>1151.4467690211595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512.33535415438018</v>
      </c>
      <c r="L15">
        <v>11.044337781728146</v>
      </c>
      <c r="M15">
        <v>63.767086330935257</v>
      </c>
      <c r="N15">
        <v>51.88523244615655</v>
      </c>
      <c r="O15">
        <v>73.291376850225802</v>
      </c>
      <c r="P15">
        <v>17.41200281590989</v>
      </c>
      <c r="Q15">
        <v>4.7879905213270142</v>
      </c>
      <c r="R15">
        <v>18.620626853658539</v>
      </c>
      <c r="S15">
        <v>11.592203017241378</v>
      </c>
      <c r="T15">
        <v>0</v>
      </c>
      <c r="U15">
        <v>62.109721746770994</v>
      </c>
      <c r="V15">
        <v>6.2563497822931788</v>
      </c>
      <c r="W15">
        <v>15.280267433155075</v>
      </c>
      <c r="X15">
        <v>64.786917936207502</v>
      </c>
      <c r="Y15">
        <v>0</v>
      </c>
      <c r="Z15">
        <v>5.7974400000000008</v>
      </c>
      <c r="AA15">
        <v>6.1413336000000003</v>
      </c>
      <c r="AB15">
        <v>17.352844704000002</v>
      </c>
      <c r="AC15">
        <v>12.7643852736</v>
      </c>
      <c r="AD15">
        <v>4.003264080000001</v>
      </c>
      <c r="AE15">
        <v>21.712535395200003</v>
      </c>
      <c r="AF15">
        <v>12.303000000000001</v>
      </c>
      <c r="AG15">
        <v>10.512793919999998</v>
      </c>
      <c r="AH15">
        <v>54.069912000000002</v>
      </c>
      <c r="AI15">
        <v>0</v>
      </c>
      <c r="AJ15">
        <v>0</v>
      </c>
      <c r="AK15">
        <v>22.518960000000003</v>
      </c>
      <c r="AL15">
        <v>53.747799999999998</v>
      </c>
      <c r="AM15">
        <v>2.3184297714285718</v>
      </c>
      <c r="AN15">
        <v>0</v>
      </c>
      <c r="AO15">
        <v>3.04734528</v>
      </c>
      <c r="AP15">
        <v>3.88204488</v>
      </c>
      <c r="AQ15">
        <v>0</v>
      </c>
      <c r="AR15">
        <v>23.516524799999999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38.968638670804609</v>
      </c>
      <c r="BB15">
        <f t="shared" si="0"/>
        <v>1141.8987733170138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512.33535415438018</v>
      </c>
      <c r="L16">
        <v>11.044278760505982</v>
      </c>
      <c r="M16">
        <v>63.767086330935257</v>
      </c>
      <c r="N16">
        <v>51.88523244615655</v>
      </c>
      <c r="O16">
        <v>73.291376850225802</v>
      </c>
      <c r="P16">
        <v>17.41200281590989</v>
      </c>
      <c r="Q16">
        <v>4.7879905213270142</v>
      </c>
      <c r="R16">
        <v>18.620626853658539</v>
      </c>
      <c r="S16">
        <v>11.592203017241378</v>
      </c>
      <c r="T16">
        <v>0</v>
      </c>
      <c r="U16">
        <v>62.109721746770994</v>
      </c>
      <c r="V16">
        <v>6.2563497822931788</v>
      </c>
      <c r="W16">
        <v>15.280267433155075</v>
      </c>
      <c r="X16">
        <v>64.786917936207502</v>
      </c>
      <c r="Y16">
        <v>0</v>
      </c>
      <c r="Z16">
        <v>5.7974400000000008</v>
      </c>
      <c r="AA16">
        <v>6.1413336000000003</v>
      </c>
      <c r="AB16">
        <v>17.352844704000002</v>
      </c>
      <c r="AC16">
        <v>12.7643852736</v>
      </c>
      <c r="AD16">
        <v>4.003264080000001</v>
      </c>
      <c r="AE16">
        <v>21.712535395200003</v>
      </c>
      <c r="AF16">
        <v>12.303000000000001</v>
      </c>
      <c r="AG16">
        <v>10.512793919999998</v>
      </c>
      <c r="AH16">
        <v>54.069912000000002</v>
      </c>
      <c r="AI16">
        <v>0</v>
      </c>
      <c r="AJ16">
        <v>0</v>
      </c>
      <c r="AK16">
        <v>22.518960000000003</v>
      </c>
      <c r="AL16">
        <v>53.747799999999998</v>
      </c>
      <c r="AM16">
        <v>2.3184297714285718</v>
      </c>
      <c r="AN16">
        <v>0</v>
      </c>
      <c r="AO16">
        <v>3.04734528</v>
      </c>
      <c r="AP16">
        <v>3.88204488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38.968636723577333</v>
      </c>
      <c r="BB16">
        <f t="shared" si="0"/>
        <v>1141.898716243019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512.33535415438018</v>
      </c>
      <c r="L17">
        <v>11.044278760505982</v>
      </c>
      <c r="M17">
        <v>63.767086330935257</v>
      </c>
      <c r="N17">
        <v>51.88523244615655</v>
      </c>
      <c r="O17">
        <v>73.291376850225802</v>
      </c>
      <c r="P17">
        <v>17.41200281590989</v>
      </c>
      <c r="Q17">
        <v>4.7879905213270142</v>
      </c>
      <c r="R17">
        <v>18.620626853658539</v>
      </c>
      <c r="S17">
        <v>11.592203017241378</v>
      </c>
      <c r="T17">
        <v>0</v>
      </c>
      <c r="U17">
        <v>62.109721746770994</v>
      </c>
      <c r="V17">
        <v>6.2563497822931788</v>
      </c>
      <c r="W17">
        <v>15.280267433155075</v>
      </c>
      <c r="X17">
        <v>64.786917936207502</v>
      </c>
      <c r="Y17">
        <v>0</v>
      </c>
      <c r="Z17">
        <v>2.8987200000000004</v>
      </c>
      <c r="AA17">
        <v>6.1413336000000003</v>
      </c>
      <c r="AB17">
        <v>17.352844704000002</v>
      </c>
      <c r="AC17">
        <v>12.7643852736</v>
      </c>
      <c r="AD17">
        <v>4.003264080000001</v>
      </c>
      <c r="AE17">
        <v>21.712535395200003</v>
      </c>
      <c r="AF17">
        <v>12.303000000000001</v>
      </c>
      <c r="AG17">
        <v>10.512793919999998</v>
      </c>
      <c r="AH17">
        <v>54.069912000000002</v>
      </c>
      <c r="AI17">
        <v>0</v>
      </c>
      <c r="AJ17">
        <v>0</v>
      </c>
      <c r="AK17">
        <v>22.518960000000003</v>
      </c>
      <c r="AL17">
        <v>53.747799999999998</v>
      </c>
      <c r="AM17">
        <v>2.3184297714285718</v>
      </c>
      <c r="AN17">
        <v>0</v>
      </c>
      <c r="AO17">
        <v>3.04734528</v>
      </c>
      <c r="AP17">
        <v>3.88204488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38.872978963577339</v>
      </c>
      <c r="BB17">
        <f t="shared" si="0"/>
        <v>1139.0956540030188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512.34484240312713</v>
      </c>
      <c r="L18">
        <v>11.044330289814294</v>
      </c>
      <c r="M18">
        <v>63.767086330935257</v>
      </c>
      <c r="N18">
        <v>51.88523244615655</v>
      </c>
      <c r="O18">
        <v>73.291376850225802</v>
      </c>
      <c r="P18">
        <v>17.41200281590989</v>
      </c>
      <c r="Q18">
        <v>4.7879905213270142</v>
      </c>
      <c r="R18">
        <v>18.620626853658539</v>
      </c>
      <c r="S18">
        <v>11.592203017241378</v>
      </c>
      <c r="T18">
        <v>0</v>
      </c>
      <c r="U18">
        <v>62.109721746770994</v>
      </c>
      <c r="V18">
        <v>6.2563497822931788</v>
      </c>
      <c r="W18">
        <v>15.280267433155075</v>
      </c>
      <c r="X18">
        <v>64.786917936207502</v>
      </c>
      <c r="Y18">
        <v>0</v>
      </c>
      <c r="Z18">
        <v>2.8987200000000004</v>
      </c>
      <c r="AA18">
        <v>6.1413336000000003</v>
      </c>
      <c r="AB18">
        <v>17.352844704000002</v>
      </c>
      <c r="AC18">
        <v>12.7643852736</v>
      </c>
      <c r="AD18">
        <v>4.003264080000001</v>
      </c>
      <c r="AE18">
        <v>21.712535395200003</v>
      </c>
      <c r="AF18">
        <v>12.303000000000001</v>
      </c>
      <c r="AG18">
        <v>10.512793919999998</v>
      </c>
      <c r="AH18">
        <v>54.069912000000002</v>
      </c>
      <c r="AI18">
        <v>0</v>
      </c>
      <c r="AJ18">
        <v>0</v>
      </c>
      <c r="AK18">
        <v>22.518960000000003</v>
      </c>
      <c r="AL18">
        <v>53.747799999999998</v>
      </c>
      <c r="AM18">
        <v>2.3184297714285718</v>
      </c>
      <c r="AN18">
        <v>0</v>
      </c>
      <c r="AO18">
        <v>3.04734528</v>
      </c>
      <c r="AP18">
        <v>3.88204488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38.873293777880619</v>
      </c>
      <c r="BB18">
        <f t="shared" si="0"/>
        <v>1139.1048789667709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512.33851813391777</v>
      </c>
      <c r="L19">
        <v>11.04438705376344</v>
      </c>
      <c r="M19">
        <v>63.767086330935257</v>
      </c>
      <c r="N19">
        <v>51.88523244615655</v>
      </c>
      <c r="O19">
        <v>73.291376850225802</v>
      </c>
      <c r="P19">
        <v>19.268325023867614</v>
      </c>
      <c r="Q19">
        <v>4.7879905213270142</v>
      </c>
      <c r="R19">
        <v>18.620626853658539</v>
      </c>
      <c r="S19">
        <v>11.592203017241378</v>
      </c>
      <c r="T19">
        <v>0</v>
      </c>
      <c r="U19">
        <v>62.109721746770994</v>
      </c>
      <c r="V19">
        <v>6.2563497822931788</v>
      </c>
      <c r="W19">
        <v>15.280267433155075</v>
      </c>
      <c r="X19">
        <v>64.786917936207502</v>
      </c>
      <c r="Y19">
        <v>0</v>
      </c>
      <c r="Z19">
        <v>2.8784289599999999</v>
      </c>
      <c r="AA19">
        <v>6.1413336000000003</v>
      </c>
      <c r="AB19">
        <v>17.352844704000002</v>
      </c>
      <c r="AC19">
        <v>12.7643852736</v>
      </c>
      <c r="AD19">
        <v>4.003264080000001</v>
      </c>
      <c r="AE19">
        <v>21.712535395200003</v>
      </c>
      <c r="AF19">
        <v>12.303000000000001</v>
      </c>
      <c r="AG19">
        <v>10.512793919999998</v>
      </c>
      <c r="AH19">
        <v>54.069912000000002</v>
      </c>
      <c r="AI19">
        <v>0</v>
      </c>
      <c r="AJ19">
        <v>0</v>
      </c>
      <c r="AK19">
        <v>22.518960000000003</v>
      </c>
      <c r="AL19">
        <v>53.747799999999998</v>
      </c>
      <c r="AM19">
        <v>2.3184297714285718</v>
      </c>
      <c r="AN19">
        <v>0</v>
      </c>
      <c r="AO19">
        <v>3.04734528</v>
      </c>
      <c r="AP19">
        <v>1.9128916800000004</v>
      </c>
      <c r="AQ19">
        <v>0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38.820690726190563</v>
      </c>
      <c r="BB19">
        <f t="shared" si="0"/>
        <v>1137.5634620811584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512.33804203744705</v>
      </c>
      <c r="L20">
        <v>11.044309852836216</v>
      </c>
      <c r="M20">
        <v>63.767086330935257</v>
      </c>
      <c r="N20">
        <v>51.88523244615655</v>
      </c>
      <c r="O20">
        <v>73.291376850225802</v>
      </c>
      <c r="P20">
        <v>19.710087082728595</v>
      </c>
      <c r="Q20">
        <v>4.7879905213270142</v>
      </c>
      <c r="R20">
        <v>18.620626853658539</v>
      </c>
      <c r="S20">
        <v>11.592203017241378</v>
      </c>
      <c r="T20">
        <v>0</v>
      </c>
      <c r="U20">
        <v>62.109721746770994</v>
      </c>
      <c r="V20">
        <v>6.2563497822931788</v>
      </c>
      <c r="W20">
        <v>15.280267433155075</v>
      </c>
      <c r="X20">
        <v>64.786917936207502</v>
      </c>
      <c r="Y20">
        <v>0</v>
      </c>
      <c r="Z20">
        <v>2.8784289599999999</v>
      </c>
      <c r="AA20">
        <v>6.1413336000000003</v>
      </c>
      <c r="AB20">
        <v>17.352844704000002</v>
      </c>
      <c r="AC20">
        <v>12.7643852736</v>
      </c>
      <c r="AD20">
        <v>4.003264080000001</v>
      </c>
      <c r="AE20">
        <v>21.712535395200003</v>
      </c>
      <c r="AF20">
        <v>12.303000000000001</v>
      </c>
      <c r="AG20">
        <v>10.512793919999998</v>
      </c>
      <c r="AH20">
        <v>54.069912000000002</v>
      </c>
      <c r="AI20">
        <v>0</v>
      </c>
      <c r="AJ20">
        <v>0</v>
      </c>
      <c r="AK20">
        <v>22.518960000000003</v>
      </c>
      <c r="AL20">
        <v>53.747799999999998</v>
      </c>
      <c r="AM20">
        <v>2.3184297714285718</v>
      </c>
      <c r="AN20">
        <v>0</v>
      </c>
      <c r="AO20">
        <v>3.04734528</v>
      </c>
      <c r="AP20">
        <v>1.9128916800000004</v>
      </c>
      <c r="AQ20">
        <v>5.8954500000000012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39.029799927004177</v>
      </c>
      <c r="BB20">
        <f t="shared" si="0"/>
        <v>1143.6910116418078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512.33724914671529</v>
      </c>
      <c r="L21">
        <v>11.044178001702127</v>
      </c>
      <c r="M21">
        <v>63.767086330935257</v>
      </c>
      <c r="N21">
        <v>51.88523244615655</v>
      </c>
      <c r="O21">
        <v>73.291376850225802</v>
      </c>
      <c r="P21">
        <v>17.41608966083793</v>
      </c>
      <c r="Q21">
        <v>4.7879905213270142</v>
      </c>
      <c r="R21">
        <v>18.620626853658539</v>
      </c>
      <c r="S21">
        <v>11.592203017241378</v>
      </c>
      <c r="T21">
        <v>0</v>
      </c>
      <c r="U21">
        <v>62.109721746770994</v>
      </c>
      <c r="V21">
        <v>6.2563497822931788</v>
      </c>
      <c r="W21">
        <v>15.280267433155075</v>
      </c>
      <c r="X21">
        <v>64.786917936207502</v>
      </c>
      <c r="Y21">
        <v>0</v>
      </c>
      <c r="Z21">
        <v>2.8784289599999999</v>
      </c>
      <c r="AA21">
        <v>6.1413336000000003</v>
      </c>
      <c r="AB21">
        <v>17.352844704000002</v>
      </c>
      <c r="AC21">
        <v>12.7643852736</v>
      </c>
      <c r="AD21">
        <v>4.003264080000001</v>
      </c>
      <c r="AE21">
        <v>21.712535395200003</v>
      </c>
      <c r="AF21">
        <v>12.303000000000001</v>
      </c>
      <c r="AG21">
        <v>10.512793919999998</v>
      </c>
      <c r="AH21">
        <v>54.069912000000002</v>
      </c>
      <c r="AI21">
        <v>0</v>
      </c>
      <c r="AJ21">
        <v>0</v>
      </c>
      <c r="AK21">
        <v>22.518960000000003</v>
      </c>
      <c r="AL21">
        <v>53.747799999999998</v>
      </c>
      <c r="AM21">
        <v>2.3184297714285718</v>
      </c>
      <c r="AN21">
        <v>0</v>
      </c>
      <c r="AO21">
        <v>3.04734528</v>
      </c>
      <c r="AP21">
        <v>1.9128916800000004</v>
      </c>
      <c r="AQ21">
        <v>11.790900000000002</v>
      </c>
      <c r="AR21">
        <v>22.0618944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39.148617344227631</v>
      </c>
      <c r="BB21">
        <f t="shared" si="0"/>
        <v>1147.1727220608277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512.33724914671529</v>
      </c>
      <c r="L22">
        <v>11.044178001702127</v>
      </c>
      <c r="M22">
        <v>63.767086330935257</v>
      </c>
      <c r="N22">
        <v>51.88523244615655</v>
      </c>
      <c r="O22">
        <v>73.291376850225802</v>
      </c>
      <c r="P22">
        <v>17.414045998591881</v>
      </c>
      <c r="Q22">
        <v>4.7879905213270142</v>
      </c>
      <c r="R22">
        <v>18.620626853658539</v>
      </c>
      <c r="S22">
        <v>11.592203017241378</v>
      </c>
      <c r="T22">
        <v>0</v>
      </c>
      <c r="U22">
        <v>62.109721746770994</v>
      </c>
      <c r="V22">
        <v>6.2563497822931788</v>
      </c>
      <c r="W22">
        <v>15.280267433155075</v>
      </c>
      <c r="X22">
        <v>64.786917936207502</v>
      </c>
      <c r="Y22">
        <v>0</v>
      </c>
      <c r="Z22">
        <v>2.8784289599999999</v>
      </c>
      <c r="AA22">
        <v>6.1413336000000003</v>
      </c>
      <c r="AB22">
        <v>17.352844704000002</v>
      </c>
      <c r="AC22">
        <v>12.7643852736</v>
      </c>
      <c r="AD22">
        <v>4.003264080000001</v>
      </c>
      <c r="AE22">
        <v>21.712535395200003</v>
      </c>
      <c r="AF22">
        <v>12.303000000000001</v>
      </c>
      <c r="AG22">
        <v>10.512793919999998</v>
      </c>
      <c r="AH22">
        <v>54.069912000000002</v>
      </c>
      <c r="AI22">
        <v>0</v>
      </c>
      <c r="AJ22">
        <v>0</v>
      </c>
      <c r="AK22">
        <v>22.518960000000003</v>
      </c>
      <c r="AL22">
        <v>53.747799999999998</v>
      </c>
      <c r="AM22">
        <v>2.3184297714285718</v>
      </c>
      <c r="AN22">
        <v>0</v>
      </c>
      <c r="AO22">
        <v>3.04734528</v>
      </c>
      <c r="AP22">
        <v>1.9128916800000004</v>
      </c>
      <c r="AQ22">
        <v>17.686350000000001</v>
      </c>
      <c r="AR22">
        <v>22.0618944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39.343099753373522</v>
      </c>
      <c r="BB22">
        <f t="shared" si="0"/>
        <v>1152.8716459894358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512.33380020611003</v>
      </c>
      <c r="L23">
        <v>11.04444482685444</v>
      </c>
      <c r="M23">
        <v>63.767086330935257</v>
      </c>
      <c r="N23">
        <v>51.88523244615655</v>
      </c>
      <c r="O23">
        <v>73.291376850225802</v>
      </c>
      <c r="P23">
        <v>17.41608966083793</v>
      </c>
      <c r="Q23">
        <v>4.7879905213270142</v>
      </c>
      <c r="R23">
        <v>18.620626853658539</v>
      </c>
      <c r="S23">
        <v>11.592203017241378</v>
      </c>
      <c r="T23">
        <v>0</v>
      </c>
      <c r="U23">
        <v>62.109721746770994</v>
      </c>
      <c r="V23">
        <v>6.2563497822931788</v>
      </c>
      <c r="W23">
        <v>15.280267433155075</v>
      </c>
      <c r="X23">
        <v>64.786917936207502</v>
      </c>
      <c r="Y23">
        <v>0</v>
      </c>
      <c r="Z23">
        <v>2.8784289599999999</v>
      </c>
      <c r="AA23">
        <v>12.317364000000001</v>
      </c>
      <c r="AB23">
        <v>17.352844704000002</v>
      </c>
      <c r="AC23">
        <v>12.7643852736</v>
      </c>
      <c r="AD23">
        <v>4.003264080000001</v>
      </c>
      <c r="AE23">
        <v>21.712535395200003</v>
      </c>
      <c r="AF23">
        <v>12.303000000000001</v>
      </c>
      <c r="AG23">
        <v>10.512793919999998</v>
      </c>
      <c r="AH23">
        <v>54.069912000000002</v>
      </c>
      <c r="AI23">
        <v>1.3977540000000004</v>
      </c>
      <c r="AJ23">
        <v>0</v>
      </c>
      <c r="AK23">
        <v>22.518960000000003</v>
      </c>
      <c r="AL23">
        <v>53.747799999999998</v>
      </c>
      <c r="AM23">
        <v>2.3184297714285718</v>
      </c>
      <c r="AN23">
        <v>0</v>
      </c>
      <c r="AO23">
        <v>3.04734528</v>
      </c>
      <c r="AP23">
        <v>2.4755068800000002</v>
      </c>
      <c r="AQ23">
        <v>17.686350000000001</v>
      </c>
      <c r="AR23">
        <v>23.516524799999999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39.659566490995743</v>
      </c>
      <c r="BB23">
        <f t="shared" si="0"/>
        <v>1162.1450707986069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512.33724914671529</v>
      </c>
      <c r="L24">
        <v>11.044178001702127</v>
      </c>
      <c r="M24">
        <v>63.767086330935257</v>
      </c>
      <c r="N24">
        <v>51.88523244615655</v>
      </c>
      <c r="O24">
        <v>73.291376850225802</v>
      </c>
      <c r="P24">
        <v>17.41608966083793</v>
      </c>
      <c r="Q24">
        <v>4.7879905213270142</v>
      </c>
      <c r="R24">
        <v>18.620626853658539</v>
      </c>
      <c r="S24">
        <v>11.592203017241378</v>
      </c>
      <c r="T24">
        <v>0</v>
      </c>
      <c r="U24">
        <v>62.109721746770994</v>
      </c>
      <c r="V24">
        <v>6.2563497822931788</v>
      </c>
      <c r="W24">
        <v>15.280267433155075</v>
      </c>
      <c r="X24">
        <v>64.786917936207502</v>
      </c>
      <c r="Y24">
        <v>0</v>
      </c>
      <c r="Z24">
        <v>2.8784289599999999</v>
      </c>
      <c r="AA24">
        <v>12.317364000000001</v>
      </c>
      <c r="AB24">
        <v>17.352844704000002</v>
      </c>
      <c r="AC24">
        <v>12.7643852736</v>
      </c>
      <c r="AD24">
        <v>4.003264080000001</v>
      </c>
      <c r="AE24">
        <v>21.712535395200003</v>
      </c>
      <c r="AF24">
        <v>12.303000000000001</v>
      </c>
      <c r="AG24">
        <v>10.512793919999998</v>
      </c>
      <c r="AH24">
        <v>54.069912000000002</v>
      </c>
      <c r="AI24">
        <v>1.3977540000000004</v>
      </c>
      <c r="AJ24">
        <v>0</v>
      </c>
      <c r="AK24">
        <v>22.518960000000003</v>
      </c>
      <c r="AL24">
        <v>53.747799999999998</v>
      </c>
      <c r="AM24">
        <v>2.3184297714285718</v>
      </c>
      <c r="AN24">
        <v>0</v>
      </c>
      <c r="AO24">
        <v>3.04734528</v>
      </c>
      <c r="AP24">
        <v>2.4755068800000002</v>
      </c>
      <c r="AQ24">
        <v>17.686350000000001</v>
      </c>
      <c r="AR24">
        <v>23.516524799999999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39.659670964627637</v>
      </c>
      <c r="BB24">
        <f t="shared" si="0"/>
        <v>1162.1481484404278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512.33451694777239</v>
      </c>
      <c r="L25">
        <v>11.044250231630798</v>
      </c>
      <c r="M25">
        <v>63.767086330935257</v>
      </c>
      <c r="N25">
        <v>51.88523244615655</v>
      </c>
      <c r="O25">
        <v>73.291376850225802</v>
      </c>
      <c r="P25">
        <v>17.414045998591881</v>
      </c>
      <c r="Q25">
        <v>4.7879905213270142</v>
      </c>
      <c r="R25">
        <v>18.620626853658539</v>
      </c>
      <c r="S25">
        <v>11.592203017241378</v>
      </c>
      <c r="T25">
        <v>0</v>
      </c>
      <c r="U25">
        <v>62.109721746770994</v>
      </c>
      <c r="V25">
        <v>6.2563497822931788</v>
      </c>
      <c r="W25">
        <v>15.280267433155075</v>
      </c>
      <c r="X25">
        <v>64.786917936207502</v>
      </c>
      <c r="Y25">
        <v>0</v>
      </c>
      <c r="Z25">
        <v>2.8784289599999999</v>
      </c>
      <c r="AA25">
        <v>12.317364000000001</v>
      </c>
      <c r="AB25">
        <v>17.352844704000002</v>
      </c>
      <c r="AC25">
        <v>12.7643852736</v>
      </c>
      <c r="AD25">
        <v>8.0065281600000002</v>
      </c>
      <c r="AE25">
        <v>21.712535395200003</v>
      </c>
      <c r="AF25">
        <v>12.303000000000001</v>
      </c>
      <c r="AG25">
        <v>10.512793919999998</v>
      </c>
      <c r="AH25">
        <v>54.069912000000002</v>
      </c>
      <c r="AI25">
        <v>1.3977540000000004</v>
      </c>
      <c r="AJ25">
        <v>0</v>
      </c>
      <c r="AK25">
        <v>22.518960000000003</v>
      </c>
      <c r="AL25">
        <v>53.747799999999998</v>
      </c>
      <c r="AM25">
        <v>2.3184297714285718</v>
      </c>
      <c r="AN25">
        <v>0</v>
      </c>
      <c r="AO25">
        <v>3.04734528</v>
      </c>
      <c r="AP25">
        <v>2.4755068800000002</v>
      </c>
      <c r="AQ25">
        <v>17.686350000000001</v>
      </c>
      <c r="AR25">
        <v>23.516524799999999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39.791623694125363</v>
      </c>
      <c r="BB25">
        <f t="shared" si="0"/>
        <v>1166.01475615967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512.33451694777239</v>
      </c>
      <c r="L26">
        <v>11.044211537664374</v>
      </c>
      <c r="M26">
        <v>63.767086330935257</v>
      </c>
      <c r="N26">
        <v>51.88523244615655</v>
      </c>
      <c r="O26">
        <v>73.291376850225802</v>
      </c>
      <c r="P26">
        <v>17.41608966083793</v>
      </c>
      <c r="Q26">
        <v>4.7879905213270142</v>
      </c>
      <c r="R26">
        <v>18.620626853658539</v>
      </c>
      <c r="S26">
        <v>11.592203017241378</v>
      </c>
      <c r="T26">
        <v>0</v>
      </c>
      <c r="U26">
        <v>62.109721746770994</v>
      </c>
      <c r="V26">
        <v>6.2563497822931788</v>
      </c>
      <c r="W26">
        <v>15.280267433155075</v>
      </c>
      <c r="X26">
        <v>64.786917936207502</v>
      </c>
      <c r="Y26">
        <v>0</v>
      </c>
      <c r="Z26">
        <v>2.8784289599999999</v>
      </c>
      <c r="AA26">
        <v>12.317364000000001</v>
      </c>
      <c r="AB26">
        <v>17.352844704000002</v>
      </c>
      <c r="AC26">
        <v>12.7643852736</v>
      </c>
      <c r="AD26">
        <v>8.0065281600000002</v>
      </c>
      <c r="AE26">
        <v>21.712535395200003</v>
      </c>
      <c r="AF26">
        <v>12.303000000000001</v>
      </c>
      <c r="AG26">
        <v>10.512793919999998</v>
      </c>
      <c r="AH26">
        <v>56.149524</v>
      </c>
      <c r="AI26">
        <v>1.3977540000000004</v>
      </c>
      <c r="AJ26">
        <v>0</v>
      </c>
      <c r="AK26">
        <v>22.518960000000003</v>
      </c>
      <c r="AL26">
        <v>53.747799999999998</v>
      </c>
      <c r="AM26">
        <v>2.3184297714285718</v>
      </c>
      <c r="AN26">
        <v>0</v>
      </c>
      <c r="AO26">
        <v>3.04734528</v>
      </c>
      <c r="AP26">
        <v>2.4755068800000002</v>
      </c>
      <c r="AQ26">
        <v>17.686350000000001</v>
      </c>
      <c r="AR26">
        <v>23.516524799999999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39.860317055566256</v>
      </c>
      <c r="BB26">
        <f t="shared" si="0"/>
        <v>1168.0276797665088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512.33451694777239</v>
      </c>
      <c r="L27">
        <v>11.044186514979145</v>
      </c>
      <c r="M27">
        <v>63.767086330935257</v>
      </c>
      <c r="N27">
        <v>51.88523244615655</v>
      </c>
      <c r="O27">
        <v>73.291376850225802</v>
      </c>
      <c r="P27">
        <v>22.37700876552228</v>
      </c>
      <c r="Q27">
        <v>4.7879905213270142</v>
      </c>
      <c r="R27">
        <v>18.620626853658539</v>
      </c>
      <c r="S27">
        <v>11.592203017241378</v>
      </c>
      <c r="T27">
        <v>0</v>
      </c>
      <c r="U27">
        <v>62.109721746770994</v>
      </c>
      <c r="V27">
        <v>6.2563497822931788</v>
      </c>
      <c r="W27">
        <v>15.280267433155075</v>
      </c>
      <c r="X27">
        <v>64.786917936207502</v>
      </c>
      <c r="Y27">
        <v>0</v>
      </c>
      <c r="Z27">
        <v>2.8784289599999999</v>
      </c>
      <c r="AA27">
        <v>18.4933944</v>
      </c>
      <c r="AB27">
        <v>17.352844704000002</v>
      </c>
      <c r="AC27">
        <v>12.7643852736</v>
      </c>
      <c r="AD27">
        <v>8.0065281600000002</v>
      </c>
      <c r="AE27">
        <v>21.018311279999999</v>
      </c>
      <c r="AF27">
        <v>6.1515000000000004</v>
      </c>
      <c r="AG27">
        <v>10.512793919999998</v>
      </c>
      <c r="AH27">
        <v>56.149524</v>
      </c>
      <c r="AI27">
        <v>4.4728127999999998</v>
      </c>
      <c r="AJ27">
        <v>0</v>
      </c>
      <c r="AK27">
        <v>22.518960000000003</v>
      </c>
      <c r="AL27">
        <v>53.747799999999998</v>
      </c>
      <c r="AM27">
        <v>4.6368595428571426</v>
      </c>
      <c r="AN27">
        <v>0</v>
      </c>
      <c r="AO27">
        <v>3.04734528</v>
      </c>
      <c r="AP27">
        <v>2.4755068800000002</v>
      </c>
      <c r="AQ27">
        <v>17.686350000000001</v>
      </c>
      <c r="AR27">
        <v>22.0618944</v>
      </c>
      <c r="AS27">
        <v>14.533971264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40.14922256324698</v>
      </c>
      <c r="BB27">
        <f t="shared" si="0"/>
        <v>1176.4934734474557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512.33364611808679</v>
      </c>
      <c r="L28">
        <v>11.044299425891973</v>
      </c>
      <c r="M28">
        <v>63.767086330935257</v>
      </c>
      <c r="N28">
        <v>51.88523244615655</v>
      </c>
      <c r="O28">
        <v>73.291376850225802</v>
      </c>
      <c r="P28">
        <v>22.822857910287404</v>
      </c>
      <c r="Q28">
        <v>4.7879905213270142</v>
      </c>
      <c r="R28">
        <v>18.620626853658539</v>
      </c>
      <c r="S28">
        <v>11.592203017241378</v>
      </c>
      <c r="T28">
        <v>0</v>
      </c>
      <c r="U28">
        <v>62.109721746770994</v>
      </c>
      <c r="V28">
        <v>6.2563497822931788</v>
      </c>
      <c r="W28">
        <v>15.280267433155075</v>
      </c>
      <c r="X28">
        <v>64.786917936207502</v>
      </c>
      <c r="Y28">
        <v>0</v>
      </c>
      <c r="Z28">
        <v>2.8784289599999999</v>
      </c>
      <c r="AA28">
        <v>18.4933944</v>
      </c>
      <c r="AB28">
        <v>17.352844704000002</v>
      </c>
      <c r="AC28">
        <v>12.7643852736</v>
      </c>
      <c r="AD28">
        <v>8.0065281600000002</v>
      </c>
      <c r="AE28">
        <v>20.849263199999999</v>
      </c>
      <c r="AF28">
        <v>6.1515000000000004</v>
      </c>
      <c r="AG28">
        <v>10.512793919999998</v>
      </c>
      <c r="AH28">
        <v>56.149524</v>
      </c>
      <c r="AI28">
        <v>21.804962400000001</v>
      </c>
      <c r="AJ28">
        <v>0</v>
      </c>
      <c r="AK28">
        <v>22.518960000000003</v>
      </c>
      <c r="AL28">
        <v>53.747799999999998</v>
      </c>
      <c r="AM28">
        <v>4.6368595428571426</v>
      </c>
      <c r="AN28">
        <v>0</v>
      </c>
      <c r="AO28">
        <v>3.04734528</v>
      </c>
      <c r="AP28">
        <v>2.4755068800000002</v>
      </c>
      <c r="AQ28">
        <v>17.686350000000001</v>
      </c>
      <c r="AR28">
        <v>22.0618944</v>
      </c>
      <c r="AS28">
        <v>14.533971264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40.730292798819121</v>
      </c>
      <c r="BB28">
        <f t="shared" si="0"/>
        <v>1193.5205959578757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512.26341558651109</v>
      </c>
      <c r="L29">
        <v>11.044299425891973</v>
      </c>
      <c r="M29">
        <v>63.767086330935257</v>
      </c>
      <c r="N29">
        <v>51.88523244615655</v>
      </c>
      <c r="O29">
        <v>73.291376850225802</v>
      </c>
      <c r="P29">
        <v>22.822857910287404</v>
      </c>
      <c r="Q29">
        <v>4.786312344497607</v>
      </c>
      <c r="R29">
        <v>18.615419901477829</v>
      </c>
      <c r="S29">
        <v>11.593252414885193</v>
      </c>
      <c r="T29">
        <v>0</v>
      </c>
      <c r="U29">
        <v>62.109721746770994</v>
      </c>
      <c r="V29">
        <v>6.2563497822931788</v>
      </c>
      <c r="W29">
        <v>15.282750660264107</v>
      </c>
      <c r="X29">
        <v>64.78800427414464</v>
      </c>
      <c r="Y29">
        <v>0</v>
      </c>
      <c r="Z29">
        <v>2.8784289599999999</v>
      </c>
      <c r="AA29">
        <v>18.4933944</v>
      </c>
      <c r="AB29">
        <v>17.352844704000002</v>
      </c>
      <c r="AC29">
        <v>12.7643852736</v>
      </c>
      <c r="AD29">
        <v>8.0065281600000002</v>
      </c>
      <c r="AE29">
        <v>20.849263199999999</v>
      </c>
      <c r="AF29">
        <v>6.1515000000000004</v>
      </c>
      <c r="AG29">
        <v>10.512793919999998</v>
      </c>
      <c r="AH29">
        <v>56.149524</v>
      </c>
      <c r="AI29">
        <v>21.804962400000001</v>
      </c>
      <c r="AJ29">
        <v>0</v>
      </c>
      <c r="AK29">
        <v>22.518960000000003</v>
      </c>
      <c r="AL29">
        <v>53.747799999999998</v>
      </c>
      <c r="AM29">
        <v>4.6368595428571426</v>
      </c>
      <c r="AN29">
        <v>0</v>
      </c>
      <c r="AO29">
        <v>3.04734528</v>
      </c>
      <c r="AP29">
        <v>2.7568144800000005</v>
      </c>
      <c r="AQ29">
        <v>17.686350000000001</v>
      </c>
      <c r="AR29">
        <v>22.0618944</v>
      </c>
      <c r="AS29">
        <v>14.533971264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40.73718374199575</v>
      </c>
      <c r="BB29">
        <f t="shared" si="0"/>
        <v>1193.7225159168033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512.27154438999867</v>
      </c>
      <c r="L30">
        <v>11.044299425891973</v>
      </c>
      <c r="M30">
        <v>63.767086330935257</v>
      </c>
      <c r="N30">
        <v>51.88523244615655</v>
      </c>
      <c r="O30">
        <v>73.291376850225802</v>
      </c>
      <c r="P30">
        <v>23.339588987131229</v>
      </c>
      <c r="Q30">
        <v>4.786312344497607</v>
      </c>
      <c r="R30">
        <v>18.615419901477829</v>
      </c>
      <c r="S30">
        <v>11.593252414885193</v>
      </c>
      <c r="T30">
        <v>0</v>
      </c>
      <c r="U30">
        <v>62.109721746770994</v>
      </c>
      <c r="V30">
        <v>6.2563497822931788</v>
      </c>
      <c r="W30">
        <v>15.282750660264107</v>
      </c>
      <c r="X30">
        <v>64.78800427414464</v>
      </c>
      <c r="Y30">
        <v>0</v>
      </c>
      <c r="Z30">
        <v>2.8784289599999999</v>
      </c>
      <c r="AA30">
        <v>18.4933944</v>
      </c>
      <c r="AB30">
        <v>17.352844704000002</v>
      </c>
      <c r="AC30">
        <v>12.7643852736</v>
      </c>
      <c r="AD30">
        <v>8.0065281600000002</v>
      </c>
      <c r="AE30">
        <v>20.849263199999999</v>
      </c>
      <c r="AF30">
        <v>6.1515000000000004</v>
      </c>
      <c r="AG30">
        <v>10.512793919999998</v>
      </c>
      <c r="AH30">
        <v>56.149524</v>
      </c>
      <c r="AI30">
        <v>21.804962400000001</v>
      </c>
      <c r="AJ30">
        <v>0</v>
      </c>
      <c r="AK30">
        <v>22.518960000000003</v>
      </c>
      <c r="AL30">
        <v>53.747799999999998</v>
      </c>
      <c r="AM30">
        <v>4.6368595428571426</v>
      </c>
      <c r="AN30">
        <v>0</v>
      </c>
      <c r="AO30">
        <v>3.04734528</v>
      </c>
      <c r="AP30">
        <v>2.7568144800000005</v>
      </c>
      <c r="AQ30">
        <v>17.686350000000001</v>
      </c>
      <c r="AR30">
        <v>22.0618944</v>
      </c>
      <c r="AS30">
        <v>14.533971264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40.754504121775383</v>
      </c>
      <c r="BB30">
        <f t="shared" si="0"/>
        <v>1194.2300554173551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450</v>
      </c>
      <c r="L31">
        <v>11.044299425891973</v>
      </c>
      <c r="M31">
        <v>63.767086330935257</v>
      </c>
      <c r="N31">
        <v>51.88523244615655</v>
      </c>
      <c r="O31">
        <v>73.291376850225802</v>
      </c>
      <c r="P31">
        <v>24.079181872188748</v>
      </c>
      <c r="Q31">
        <v>4.7932684210526313</v>
      </c>
      <c r="R31">
        <v>18.621333748831411</v>
      </c>
      <c r="S31">
        <v>11.59458256880734</v>
      </c>
      <c r="T31">
        <v>0</v>
      </c>
      <c r="U31">
        <v>62.109721746770994</v>
      </c>
      <c r="V31">
        <v>6.2563497822931788</v>
      </c>
      <c r="W31">
        <v>15.282750660264107</v>
      </c>
      <c r="X31">
        <v>64.78800427414464</v>
      </c>
      <c r="Y31">
        <v>0</v>
      </c>
      <c r="Z31">
        <v>2.8784289599999999</v>
      </c>
      <c r="AA31">
        <v>18.4933944</v>
      </c>
      <c r="AB31">
        <v>17.352844704000002</v>
      </c>
      <c r="AC31">
        <v>12.7643852736</v>
      </c>
      <c r="AD31">
        <v>8.0065281600000002</v>
      </c>
      <c r="AE31">
        <v>20.849263199999999</v>
      </c>
      <c r="AF31">
        <v>6.1515000000000004</v>
      </c>
      <c r="AG31">
        <v>10.512793919999998</v>
      </c>
      <c r="AH31">
        <v>56.149524</v>
      </c>
      <c r="AI31">
        <v>21.804962400000001</v>
      </c>
      <c r="AJ31">
        <v>0</v>
      </c>
      <c r="AK31">
        <v>22.518960000000003</v>
      </c>
      <c r="AL31">
        <v>53.747799999999998</v>
      </c>
      <c r="AM31">
        <v>4.6368595428571426</v>
      </c>
      <c r="AN31">
        <v>0</v>
      </c>
      <c r="AO31">
        <v>3.04734528</v>
      </c>
      <c r="AP31">
        <v>2.4755068800000002</v>
      </c>
      <c r="AQ31">
        <v>17.686350000000001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38.697821779741048</v>
      </c>
      <c r="BB31">
        <f t="shared" si="0"/>
        <v>1133.9630380818789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400.00000000000006</v>
      </c>
      <c r="L32">
        <v>11.044299425891973</v>
      </c>
      <c r="M32">
        <v>63.767086330935257</v>
      </c>
      <c r="N32">
        <v>51.88523244615655</v>
      </c>
      <c r="O32">
        <v>73.291376850225802</v>
      </c>
      <c r="P32">
        <v>24.079181872188748</v>
      </c>
      <c r="Q32">
        <v>4.7862360730593601</v>
      </c>
      <c r="R32">
        <v>18.622105165496489</v>
      </c>
      <c r="S32">
        <v>11.593914794676808</v>
      </c>
      <c r="T32">
        <v>0</v>
      </c>
      <c r="U32">
        <v>62.109721746770994</v>
      </c>
      <c r="V32">
        <v>6.2586000000000004</v>
      </c>
      <c r="W32">
        <v>15.287880071813284</v>
      </c>
      <c r="X32">
        <v>64.788003853781134</v>
      </c>
      <c r="Y32">
        <v>0</v>
      </c>
      <c r="Z32">
        <v>2.8784289599999999</v>
      </c>
      <c r="AA32">
        <v>18.4933944</v>
      </c>
      <c r="AB32">
        <v>17.352844704000002</v>
      </c>
      <c r="AC32">
        <v>12.7643852736</v>
      </c>
      <c r="AD32">
        <v>8.0065281600000002</v>
      </c>
      <c r="AE32">
        <v>20.849263199999999</v>
      </c>
      <c r="AF32">
        <v>6.1515000000000004</v>
      </c>
      <c r="AG32">
        <v>10.512793919999998</v>
      </c>
      <c r="AH32">
        <v>56.149524</v>
      </c>
      <c r="AI32">
        <v>21.804962400000001</v>
      </c>
      <c r="AJ32">
        <v>0</v>
      </c>
      <c r="AK32">
        <v>22.518960000000003</v>
      </c>
      <c r="AL32">
        <v>53.747799999999998</v>
      </c>
      <c r="AM32">
        <v>4.6368595428571426</v>
      </c>
      <c r="AN32">
        <v>0</v>
      </c>
      <c r="AO32">
        <v>3.04734528</v>
      </c>
      <c r="AP32">
        <v>2.4755068800000002</v>
      </c>
      <c r="AQ32">
        <v>16.638269999999999</v>
      </c>
      <c r="AR32">
        <v>22.0618944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37.013250699055661</v>
      </c>
      <c r="BB32">
        <f t="shared" si="0"/>
        <v>1084.599979665998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350.00000000000006</v>
      </c>
      <c r="L33">
        <v>11.044299425891973</v>
      </c>
      <c r="M33">
        <v>63.767086330935257</v>
      </c>
      <c r="N33">
        <v>51.88523244615655</v>
      </c>
      <c r="O33">
        <v>73.291376850225802</v>
      </c>
      <c r="P33">
        <v>24.079181872188748</v>
      </c>
      <c r="Q33">
        <v>4.7862360730593601</v>
      </c>
      <c r="R33">
        <v>19.255429077510342</v>
      </c>
      <c r="S33">
        <v>11.986439999715891</v>
      </c>
      <c r="T33">
        <v>0</v>
      </c>
      <c r="U33">
        <v>62.109721746770994</v>
      </c>
      <c r="V33">
        <v>6.2586000000000004</v>
      </c>
      <c r="W33">
        <v>15.287880071813284</v>
      </c>
      <c r="X33">
        <v>64.788003853781134</v>
      </c>
      <c r="Y33">
        <v>0</v>
      </c>
      <c r="Z33">
        <v>2.8784289599999999</v>
      </c>
      <c r="AA33">
        <v>12.317364000000001</v>
      </c>
      <c r="AB33">
        <v>17.352844704000002</v>
      </c>
      <c r="AC33">
        <v>12.7643852736</v>
      </c>
      <c r="AD33">
        <v>8.0065281600000002</v>
      </c>
      <c r="AE33">
        <v>20.849263199999999</v>
      </c>
      <c r="AF33">
        <v>6.1515000000000004</v>
      </c>
      <c r="AG33">
        <v>10.512793919999998</v>
      </c>
      <c r="AH33">
        <v>61.639699680000007</v>
      </c>
      <c r="AI33">
        <v>21.804962400000001</v>
      </c>
      <c r="AJ33">
        <v>0</v>
      </c>
      <c r="AK33">
        <v>22.518960000000003</v>
      </c>
      <c r="AL33">
        <v>53.747799999999998</v>
      </c>
      <c r="AM33">
        <v>4.6368595428571426</v>
      </c>
      <c r="AN33">
        <v>0</v>
      </c>
      <c r="AO33">
        <v>3.04734528</v>
      </c>
      <c r="AP33">
        <v>2.4755068800000002</v>
      </c>
      <c r="AQ33">
        <v>11.790900000000002</v>
      </c>
      <c r="AR33">
        <v>22.0618944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35.214506789362787</v>
      </c>
      <c r="BB33">
        <f t="shared" si="0"/>
        <v>1031.8913479727439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289.55334973444508</v>
      </c>
      <c r="L34">
        <v>11.044299425891973</v>
      </c>
      <c r="M34">
        <v>63.767086330935257</v>
      </c>
      <c r="N34">
        <v>51.88523244615655</v>
      </c>
      <c r="O34">
        <v>73.291376850225802</v>
      </c>
      <c r="P34">
        <v>24.079181872188748</v>
      </c>
      <c r="Q34">
        <v>4.7862360730593601</v>
      </c>
      <c r="R34">
        <v>19.255429077510342</v>
      </c>
      <c r="S34">
        <v>11.986439999715891</v>
      </c>
      <c r="T34">
        <v>0</v>
      </c>
      <c r="U34">
        <v>62.109721746770994</v>
      </c>
      <c r="V34">
        <v>6.2586000000000004</v>
      </c>
      <c r="W34">
        <v>15.287880071813284</v>
      </c>
      <c r="X34">
        <v>64.788003853781134</v>
      </c>
      <c r="Y34">
        <v>0</v>
      </c>
      <c r="Z34">
        <v>2.8784289599999999</v>
      </c>
      <c r="AA34">
        <v>12.317364000000001</v>
      </c>
      <c r="AB34">
        <v>17.352844704000002</v>
      </c>
      <c r="AC34">
        <v>12.7643852736</v>
      </c>
      <c r="AD34">
        <v>8.0065281600000002</v>
      </c>
      <c r="AE34">
        <v>20.849263199999999</v>
      </c>
      <c r="AF34">
        <v>6.1515000000000004</v>
      </c>
      <c r="AG34">
        <v>10.512793919999998</v>
      </c>
      <c r="AH34">
        <v>61.639699680000007</v>
      </c>
      <c r="AI34">
        <v>3.3546096000000003</v>
      </c>
      <c r="AJ34">
        <v>0</v>
      </c>
      <c r="AK34">
        <v>22.518960000000003</v>
      </c>
      <c r="AL34">
        <v>53.747799999999998</v>
      </c>
      <c r="AM34">
        <v>4.6368595428571426</v>
      </c>
      <c r="AN34">
        <v>0</v>
      </c>
      <c r="AO34">
        <v>3.04734528</v>
      </c>
      <c r="AP34">
        <v>2.4755068800000002</v>
      </c>
      <c r="AQ34">
        <v>11.790900000000002</v>
      </c>
      <c r="AR34">
        <v>22.0618944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32.610905776038962</v>
      </c>
      <c r="BB34">
        <f t="shared" si="0"/>
        <v>955.59794592051276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289.55629395574152</v>
      </c>
      <c r="L35">
        <v>11.044299425891973</v>
      </c>
      <c r="M35">
        <v>63.767086330935257</v>
      </c>
      <c r="N35">
        <v>51.88523244615655</v>
      </c>
      <c r="O35">
        <v>73.291376850225802</v>
      </c>
      <c r="P35">
        <v>24.079181872188748</v>
      </c>
      <c r="Q35">
        <v>4.7862360730593601</v>
      </c>
      <c r="R35">
        <v>18.622105165496489</v>
      </c>
      <c r="S35">
        <v>11.984170058436813</v>
      </c>
      <c r="T35">
        <v>0</v>
      </c>
      <c r="U35">
        <v>62.109721746770994</v>
      </c>
      <c r="V35">
        <v>6.2586000000000004</v>
      </c>
      <c r="W35">
        <v>15.287880071813284</v>
      </c>
      <c r="X35">
        <v>64.788003853781134</v>
      </c>
      <c r="Y35">
        <v>0</v>
      </c>
      <c r="Z35">
        <v>2.8784289599999999</v>
      </c>
      <c r="AA35">
        <v>5.4473975999999995</v>
      </c>
      <c r="AB35">
        <v>17.352844704000002</v>
      </c>
      <c r="AC35">
        <v>12.7643852736</v>
      </c>
      <c r="AD35">
        <v>8.0065281600000002</v>
      </c>
      <c r="AE35">
        <v>20.849263199999999</v>
      </c>
      <c r="AF35">
        <v>6.1515000000000004</v>
      </c>
      <c r="AG35">
        <v>10.512793919999998</v>
      </c>
      <c r="AH35">
        <v>61.639699680000007</v>
      </c>
      <c r="AI35">
        <v>1.1182032</v>
      </c>
      <c r="AJ35">
        <v>0</v>
      </c>
      <c r="AK35">
        <v>22.518960000000003</v>
      </c>
      <c r="AL35">
        <v>53.747799999999998</v>
      </c>
      <c r="AM35">
        <v>4.6368595428571426</v>
      </c>
      <c r="AN35">
        <v>0</v>
      </c>
      <c r="AO35">
        <v>5.4878039999999988</v>
      </c>
      <c r="AP35">
        <v>2.4755068800000002</v>
      </c>
      <c r="AQ35">
        <v>11.790900000000002</v>
      </c>
      <c r="AR35">
        <v>22.0618944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32.370052850206065</v>
      </c>
      <c r="BB35">
        <f t="shared" si="0"/>
        <v>948.54023513434913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289.55334973444508</v>
      </c>
      <c r="L36">
        <v>11.044299425891973</v>
      </c>
      <c r="M36">
        <v>63.767086330935257</v>
      </c>
      <c r="N36">
        <v>51.88523244615655</v>
      </c>
      <c r="O36">
        <v>73.291376850225802</v>
      </c>
      <c r="P36">
        <v>24.079181872188748</v>
      </c>
      <c r="Q36">
        <v>4.7862360730593601</v>
      </c>
      <c r="R36">
        <v>18.622105165496489</v>
      </c>
      <c r="S36">
        <v>11.984170058436813</v>
      </c>
      <c r="T36">
        <v>0</v>
      </c>
      <c r="U36">
        <v>62.109721746770994</v>
      </c>
      <c r="V36">
        <v>6.2586000000000004</v>
      </c>
      <c r="W36">
        <v>15.287880071813284</v>
      </c>
      <c r="X36">
        <v>64.788003853781134</v>
      </c>
      <c r="Y36">
        <v>0</v>
      </c>
      <c r="Z36">
        <v>2.8784289599999999</v>
      </c>
      <c r="AA36">
        <v>5.2045199999999996</v>
      </c>
      <c r="AB36">
        <v>17.352844704000002</v>
      </c>
      <c r="AC36">
        <v>12.7643852736</v>
      </c>
      <c r="AD36">
        <v>8.0065281600000002</v>
      </c>
      <c r="AE36">
        <v>20.849263199999999</v>
      </c>
      <c r="AF36">
        <v>6.1515000000000004</v>
      </c>
      <c r="AG36">
        <v>10.512793919999998</v>
      </c>
      <c r="AH36">
        <v>61.639699680000007</v>
      </c>
      <c r="AI36">
        <v>1.1182032</v>
      </c>
      <c r="AJ36">
        <v>0</v>
      </c>
      <c r="AK36">
        <v>22.518960000000003</v>
      </c>
      <c r="AL36">
        <v>53.747799999999998</v>
      </c>
      <c r="AM36">
        <v>4.6368595428571426</v>
      </c>
      <c r="AN36">
        <v>0</v>
      </c>
      <c r="AO36">
        <v>5.4878039999999988</v>
      </c>
      <c r="AP36">
        <v>2.4755068800000002</v>
      </c>
      <c r="AQ36">
        <v>11.790900000000002</v>
      </c>
      <c r="AR36">
        <v>22.0618944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32.361940927377994</v>
      </c>
      <c r="BB36">
        <f t="shared" si="0"/>
        <v>948.30252523588081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289.55629395574152</v>
      </c>
      <c r="L37">
        <v>11.044299425891973</v>
      </c>
      <c r="M37">
        <v>63.767086330935257</v>
      </c>
      <c r="N37">
        <v>51.88523244615655</v>
      </c>
      <c r="O37">
        <v>73.291376850225802</v>
      </c>
      <c r="P37">
        <v>24.079181872188748</v>
      </c>
      <c r="Q37">
        <v>4.7862360730593601</v>
      </c>
      <c r="R37">
        <v>18.622105165496489</v>
      </c>
      <c r="S37">
        <v>11.984170058436813</v>
      </c>
      <c r="T37">
        <v>0</v>
      </c>
      <c r="U37">
        <v>62.109721746770994</v>
      </c>
      <c r="V37">
        <v>6.2586000000000004</v>
      </c>
      <c r="W37">
        <v>15.287880071813284</v>
      </c>
      <c r="X37">
        <v>64.788003853781134</v>
      </c>
      <c r="Y37">
        <v>0</v>
      </c>
      <c r="Z37">
        <v>2.8784289599999999</v>
      </c>
      <c r="AA37">
        <v>5.2045199999999996</v>
      </c>
      <c r="AB37">
        <v>17.352844704000002</v>
      </c>
      <c r="AC37">
        <v>12.7643852736</v>
      </c>
      <c r="AD37">
        <v>8.0065281600000002</v>
      </c>
      <c r="AE37">
        <v>20.849263199999999</v>
      </c>
      <c r="AF37">
        <v>6.1515000000000004</v>
      </c>
      <c r="AG37">
        <v>10.512793919999998</v>
      </c>
      <c r="AH37">
        <v>61.639699680000007</v>
      </c>
      <c r="AI37">
        <v>1.1182032</v>
      </c>
      <c r="AJ37">
        <v>0</v>
      </c>
      <c r="AK37">
        <v>22.518960000000003</v>
      </c>
      <c r="AL37">
        <v>53.747799999999998</v>
      </c>
      <c r="AM37">
        <v>4.6368595428571426</v>
      </c>
      <c r="AN37">
        <v>0</v>
      </c>
      <c r="AO37">
        <v>5.4878039999999988</v>
      </c>
      <c r="AP37">
        <v>2.4755068800000002</v>
      </c>
      <c r="AQ37">
        <v>11.790900000000002</v>
      </c>
      <c r="AR37">
        <v>22.0618944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32.362037889406061</v>
      </c>
      <c r="BB37">
        <f t="shared" si="0"/>
        <v>948.30537249514907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289.55334973444508</v>
      </c>
      <c r="L38">
        <v>11.044299425891973</v>
      </c>
      <c r="M38">
        <v>63.767086330935257</v>
      </c>
      <c r="N38">
        <v>51.88523244615655</v>
      </c>
      <c r="O38">
        <v>73.291376850225802</v>
      </c>
      <c r="P38">
        <v>24.079181872188748</v>
      </c>
      <c r="Q38">
        <v>4.7862360730593601</v>
      </c>
      <c r="R38">
        <v>18.622105165496489</v>
      </c>
      <c r="S38">
        <v>11.984170058436813</v>
      </c>
      <c r="T38">
        <v>0</v>
      </c>
      <c r="U38">
        <v>62.109721746770994</v>
      </c>
      <c r="V38">
        <v>6.2586000000000004</v>
      </c>
      <c r="W38">
        <v>15.287880071813284</v>
      </c>
      <c r="X38">
        <v>64.788003853781134</v>
      </c>
      <c r="Y38">
        <v>0</v>
      </c>
      <c r="Z38">
        <v>2.8784289599999999</v>
      </c>
      <c r="AA38">
        <v>0</v>
      </c>
      <c r="AB38">
        <v>17.352844704000002</v>
      </c>
      <c r="AC38">
        <v>12.7643852736</v>
      </c>
      <c r="AD38">
        <v>8.0065281600000002</v>
      </c>
      <c r="AE38">
        <v>20.849263199999999</v>
      </c>
      <c r="AF38">
        <v>6.1515000000000004</v>
      </c>
      <c r="AG38">
        <v>10.512793919999998</v>
      </c>
      <c r="AH38">
        <v>61.639699680000007</v>
      </c>
      <c r="AI38">
        <v>1.1182032</v>
      </c>
      <c r="AJ38">
        <v>0</v>
      </c>
      <c r="AK38">
        <v>22.518960000000003</v>
      </c>
      <c r="AL38">
        <v>53.747799999999998</v>
      </c>
      <c r="AM38">
        <v>2.3184297714285718</v>
      </c>
      <c r="AN38">
        <v>0</v>
      </c>
      <c r="AO38">
        <v>5.4878039999999988</v>
      </c>
      <c r="AP38">
        <v>2.4755068800000002</v>
      </c>
      <c r="AQ38">
        <v>5.8954500000000012</v>
      </c>
      <c r="AR38">
        <v>22.0618944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31.919133488965294</v>
      </c>
      <c r="BB38">
        <f t="shared" si="0"/>
        <v>935.326932902865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289.55305180862194</v>
      </c>
      <c r="L39">
        <v>11.044299425891973</v>
      </c>
      <c r="M39">
        <v>63.767086330935257</v>
      </c>
      <c r="N39">
        <v>51.88523244615655</v>
      </c>
      <c r="O39">
        <v>73.291376850225802</v>
      </c>
      <c r="P39">
        <v>24.079181872188748</v>
      </c>
      <c r="Q39">
        <v>4.7862360730593601</v>
      </c>
      <c r="R39">
        <v>19.254370018788165</v>
      </c>
      <c r="S39">
        <v>11.986440317763176</v>
      </c>
      <c r="T39">
        <v>0</v>
      </c>
      <c r="U39">
        <v>62.109721746770994</v>
      </c>
      <c r="V39">
        <v>6.2586000000000004</v>
      </c>
      <c r="W39">
        <v>15.287880071813284</v>
      </c>
      <c r="X39">
        <v>64.788003853781134</v>
      </c>
      <c r="Y39">
        <v>0</v>
      </c>
      <c r="Z39">
        <v>2.8784289599999999</v>
      </c>
      <c r="AA39">
        <v>0</v>
      </c>
      <c r="AB39">
        <v>17.352844704000002</v>
      </c>
      <c r="AC39">
        <v>12.7643852736</v>
      </c>
      <c r="AD39">
        <v>8.0065281600000002</v>
      </c>
      <c r="AE39">
        <v>20.849263199999999</v>
      </c>
      <c r="AF39">
        <v>6.1515000000000004</v>
      </c>
      <c r="AG39">
        <v>10.512793919999998</v>
      </c>
      <c r="AH39">
        <v>61.639699680000007</v>
      </c>
      <c r="AI39">
        <v>1.1182032</v>
      </c>
      <c r="AJ39">
        <v>0</v>
      </c>
      <c r="AK39">
        <v>22.518960000000003</v>
      </c>
      <c r="AL39">
        <v>59.209269999999989</v>
      </c>
      <c r="AM39">
        <v>0</v>
      </c>
      <c r="AN39">
        <v>0</v>
      </c>
      <c r="AO39">
        <v>5.4878039999999988</v>
      </c>
      <c r="AP39">
        <v>2.4755068800000002</v>
      </c>
      <c r="AQ39">
        <v>5.8954500000000012</v>
      </c>
      <c r="AR39">
        <v>23.516524799999999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32.091787441882559</v>
      </c>
      <c r="BB39">
        <f t="shared" si="0"/>
        <v>940.38618676531382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289.5554758666263</v>
      </c>
      <c r="L40">
        <v>11.044299425891973</v>
      </c>
      <c r="M40">
        <v>63.767086330935257</v>
      </c>
      <c r="N40">
        <v>51.88523244615655</v>
      </c>
      <c r="O40">
        <v>73.291376850225802</v>
      </c>
      <c r="P40">
        <v>24.079181872188748</v>
      </c>
      <c r="Q40">
        <v>4.7862360730593601</v>
      </c>
      <c r="R40">
        <v>19.254370018788165</v>
      </c>
      <c r="S40">
        <v>11.986440317763176</v>
      </c>
      <c r="T40">
        <v>0</v>
      </c>
      <c r="U40">
        <v>62.109721746770994</v>
      </c>
      <c r="V40">
        <v>6.2586000000000004</v>
      </c>
      <c r="W40">
        <v>15.287880071813284</v>
      </c>
      <c r="X40">
        <v>64.788003853781134</v>
      </c>
      <c r="Y40">
        <v>0</v>
      </c>
      <c r="Z40">
        <v>2.8784289599999999</v>
      </c>
      <c r="AA40">
        <v>0</v>
      </c>
      <c r="AB40">
        <v>17.352844704000002</v>
      </c>
      <c r="AC40">
        <v>12.7643852736</v>
      </c>
      <c r="AD40">
        <v>8.0065281600000002</v>
      </c>
      <c r="AE40">
        <v>20.849263199999999</v>
      </c>
      <c r="AF40">
        <v>6.1515000000000004</v>
      </c>
      <c r="AG40">
        <v>10.512793919999998</v>
      </c>
      <c r="AH40">
        <v>61.639699680000007</v>
      </c>
      <c r="AI40">
        <v>1.1182032</v>
      </c>
      <c r="AJ40">
        <v>0</v>
      </c>
      <c r="AK40">
        <v>22.518960000000003</v>
      </c>
      <c r="AL40">
        <v>59.209269999999989</v>
      </c>
      <c r="AM40">
        <v>0</v>
      </c>
      <c r="AN40">
        <v>0</v>
      </c>
      <c r="AO40">
        <v>5.4878039999999988</v>
      </c>
      <c r="AP40">
        <v>2.4755068800000002</v>
      </c>
      <c r="AQ40">
        <v>5.8954500000000012</v>
      </c>
      <c r="AR40">
        <v>23.516524799999999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32.091867475921561</v>
      </c>
      <c r="BB40">
        <f t="shared" si="0"/>
        <v>940.38853078927923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289.5559477160154</v>
      </c>
      <c r="L41">
        <v>11.044299425891973</v>
      </c>
      <c r="M41">
        <v>63.767086330935257</v>
      </c>
      <c r="N41">
        <v>51.88523244615655</v>
      </c>
      <c r="O41">
        <v>73.291376850225802</v>
      </c>
      <c r="P41">
        <v>24.079181872188748</v>
      </c>
      <c r="Q41">
        <v>4.7862360730593601</v>
      </c>
      <c r="R41">
        <v>18.622105165496489</v>
      </c>
      <c r="S41">
        <v>11.594330669710807</v>
      </c>
      <c r="T41">
        <v>0</v>
      </c>
      <c r="U41">
        <v>62.109721746770994</v>
      </c>
      <c r="V41">
        <v>6.2586000000000004</v>
      </c>
      <c r="W41">
        <v>15.287880071813284</v>
      </c>
      <c r="X41">
        <v>64.788003853781134</v>
      </c>
      <c r="Y41">
        <v>0</v>
      </c>
      <c r="Z41">
        <v>5.7974400000000008</v>
      </c>
      <c r="AA41">
        <v>0</v>
      </c>
      <c r="AB41">
        <v>17.352844704000002</v>
      </c>
      <c r="AC41">
        <v>12.7643852736</v>
      </c>
      <c r="AD41">
        <v>12.009792239999998</v>
      </c>
      <c r="AE41">
        <v>20.849263199999999</v>
      </c>
      <c r="AF41">
        <v>6.1515000000000004</v>
      </c>
      <c r="AG41">
        <v>10.512793919999998</v>
      </c>
      <c r="AH41">
        <v>61.639699680000007</v>
      </c>
      <c r="AI41">
        <v>1.1182032</v>
      </c>
      <c r="AJ41">
        <v>0</v>
      </c>
      <c r="AK41">
        <v>22.518960000000003</v>
      </c>
      <c r="AL41">
        <v>59.209269999999989</v>
      </c>
      <c r="AM41">
        <v>0</v>
      </c>
      <c r="AN41">
        <v>0</v>
      </c>
      <c r="AO41">
        <v>5.1649919999999998</v>
      </c>
      <c r="AP41">
        <v>3.88204488</v>
      </c>
      <c r="AQ41">
        <v>0</v>
      </c>
      <c r="AR41">
        <v>23.516524799999999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32.12772627347713</v>
      </c>
      <c r="BB41">
        <f t="shared" si="0"/>
        <v>941.43932045976874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289.55352293931475</v>
      </c>
      <c r="L42">
        <v>11.044299425891973</v>
      </c>
      <c r="M42">
        <v>63.767086330935257</v>
      </c>
      <c r="N42">
        <v>51.88523244615655</v>
      </c>
      <c r="O42">
        <v>73.291376850225802</v>
      </c>
      <c r="P42">
        <v>24.079181872188748</v>
      </c>
      <c r="Q42">
        <v>4.7862360730593601</v>
      </c>
      <c r="R42">
        <v>18.622105165496489</v>
      </c>
      <c r="S42">
        <v>11.594330669710807</v>
      </c>
      <c r="T42">
        <v>0</v>
      </c>
      <c r="U42">
        <v>62.109721746770994</v>
      </c>
      <c r="V42">
        <v>6.2586000000000004</v>
      </c>
      <c r="W42">
        <v>15.287880071813284</v>
      </c>
      <c r="X42">
        <v>64.788003853781134</v>
      </c>
      <c r="Y42">
        <v>0</v>
      </c>
      <c r="Z42">
        <v>5.7974400000000008</v>
      </c>
      <c r="AA42">
        <v>0</v>
      </c>
      <c r="AB42">
        <v>17.352844704000002</v>
      </c>
      <c r="AC42">
        <v>12.7643852736</v>
      </c>
      <c r="AD42">
        <v>12.009792239999998</v>
      </c>
      <c r="AE42">
        <v>21.712535395200003</v>
      </c>
      <c r="AF42">
        <v>6.1515000000000004</v>
      </c>
      <c r="AG42">
        <v>10.512793919999998</v>
      </c>
      <c r="AH42">
        <v>61.639699680000007</v>
      </c>
      <c r="AI42">
        <v>1.1182032</v>
      </c>
      <c r="AJ42">
        <v>0</v>
      </c>
      <c r="AK42">
        <v>22.518960000000003</v>
      </c>
      <c r="AL42">
        <v>59.209269999999989</v>
      </c>
      <c r="AM42">
        <v>0</v>
      </c>
      <c r="AN42">
        <v>0</v>
      </c>
      <c r="AO42">
        <v>5.1649919999999998</v>
      </c>
      <c r="AP42">
        <v>3.88204488</v>
      </c>
      <c r="AQ42">
        <v>0</v>
      </c>
      <c r="AR42">
        <v>23.516524799999999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32.156134200222517</v>
      </c>
      <c r="BB42">
        <f t="shared" si="0"/>
        <v>942.27175995152277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287.131495474166</v>
      </c>
      <c r="L43">
        <v>11.054808699951398</v>
      </c>
      <c r="M43">
        <v>63.767086330935257</v>
      </c>
      <c r="N43">
        <v>51.88523244615655</v>
      </c>
      <c r="O43">
        <v>73.291376850225802</v>
      </c>
      <c r="P43">
        <v>24.445976435196794</v>
      </c>
      <c r="Q43">
        <v>4.7862360730593601</v>
      </c>
      <c r="R43">
        <v>18.622105165496489</v>
      </c>
      <c r="S43">
        <v>11.594330669710807</v>
      </c>
      <c r="T43">
        <v>0</v>
      </c>
      <c r="U43">
        <v>62.109721746770994</v>
      </c>
      <c r="V43">
        <v>6.2586000000000004</v>
      </c>
      <c r="W43">
        <v>15.287880071813284</v>
      </c>
      <c r="X43">
        <v>64.788003853781134</v>
      </c>
      <c r="Y43">
        <v>0</v>
      </c>
      <c r="Z43">
        <v>5.7974400000000008</v>
      </c>
      <c r="AA43">
        <v>0</v>
      </c>
      <c r="AB43">
        <v>17.352844704000002</v>
      </c>
      <c r="AC43">
        <v>12.7643852736</v>
      </c>
      <c r="AD43">
        <v>12.009792239999998</v>
      </c>
      <c r="AE43">
        <v>21.712535395200003</v>
      </c>
      <c r="AF43">
        <v>6.1515000000000004</v>
      </c>
      <c r="AG43">
        <v>10.512793919999998</v>
      </c>
      <c r="AH43">
        <v>64.467972000000003</v>
      </c>
      <c r="AI43">
        <v>6.1501175999999997</v>
      </c>
      <c r="AJ43">
        <v>0</v>
      </c>
      <c r="AK43">
        <v>22.518960000000003</v>
      </c>
      <c r="AL43">
        <v>59.209269999999989</v>
      </c>
      <c r="AM43">
        <v>0</v>
      </c>
      <c r="AN43">
        <v>0</v>
      </c>
      <c r="AO43">
        <v>5.1649919999999998</v>
      </c>
      <c r="AP43">
        <v>3.88204488</v>
      </c>
      <c r="AQ43">
        <v>0</v>
      </c>
      <c r="AR43">
        <v>22.0618944</v>
      </c>
      <c r="AS43">
        <v>14.533971264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32.317354747569482</v>
      </c>
      <c r="BB43">
        <f t="shared" si="0"/>
        <v>946.99601274649444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287.08191768540053</v>
      </c>
      <c r="L44">
        <v>11.054808699951398</v>
      </c>
      <c r="M44">
        <v>63.767086330935257</v>
      </c>
      <c r="N44">
        <v>51.88523244615655</v>
      </c>
      <c r="O44">
        <v>73.291376850225802</v>
      </c>
      <c r="P44">
        <v>24.445976435196794</v>
      </c>
      <c r="Q44">
        <v>4.7862360730593601</v>
      </c>
      <c r="R44">
        <v>18.622105165496489</v>
      </c>
      <c r="S44">
        <v>11.594330669710807</v>
      </c>
      <c r="T44">
        <v>0</v>
      </c>
      <c r="U44">
        <v>62.109721746770994</v>
      </c>
      <c r="V44">
        <v>6.2586000000000004</v>
      </c>
      <c r="W44">
        <v>15.287880071813284</v>
      </c>
      <c r="X44">
        <v>64.788003853781134</v>
      </c>
      <c r="Y44">
        <v>0</v>
      </c>
      <c r="Z44">
        <v>5.7974400000000008</v>
      </c>
      <c r="AA44">
        <v>0</v>
      </c>
      <c r="AB44">
        <v>17.352844704000002</v>
      </c>
      <c r="AC44">
        <v>12.7643852736</v>
      </c>
      <c r="AD44">
        <v>12.009792239999998</v>
      </c>
      <c r="AE44">
        <v>21.712535395200003</v>
      </c>
      <c r="AF44">
        <v>6.1515000000000004</v>
      </c>
      <c r="AG44">
        <v>10.512793919999998</v>
      </c>
      <c r="AH44">
        <v>64.467972000000003</v>
      </c>
      <c r="AI44">
        <v>6.1501175999999997</v>
      </c>
      <c r="AJ44">
        <v>0</v>
      </c>
      <c r="AK44">
        <v>22.518960000000003</v>
      </c>
      <c r="AL44">
        <v>59.209269999999989</v>
      </c>
      <c r="AM44">
        <v>0</v>
      </c>
      <c r="AN44">
        <v>0</v>
      </c>
      <c r="AO44">
        <v>5.1649919999999998</v>
      </c>
      <c r="AP44">
        <v>3.88204488</v>
      </c>
      <c r="AQ44">
        <v>0</v>
      </c>
      <c r="AR44">
        <v>22.0618944</v>
      </c>
      <c r="AS44">
        <v>14.533971264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32.315718680538112</v>
      </c>
      <c r="BB44">
        <f t="shared" si="0"/>
        <v>946.94807102476045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288.19076686237264</v>
      </c>
      <c r="L45">
        <v>11.054808699951398</v>
      </c>
      <c r="M45">
        <v>63.767086330935257</v>
      </c>
      <c r="N45">
        <v>51.88523244615655</v>
      </c>
      <c r="O45">
        <v>73.291376850225802</v>
      </c>
      <c r="P45">
        <v>24.445976435196794</v>
      </c>
      <c r="Q45">
        <v>4.7862360730593601</v>
      </c>
      <c r="R45">
        <v>19.251193290995264</v>
      </c>
      <c r="S45">
        <v>11.98644016592738</v>
      </c>
      <c r="T45">
        <v>0</v>
      </c>
      <c r="U45">
        <v>62.109721746770994</v>
      </c>
      <c r="V45">
        <v>6.2586000000000004</v>
      </c>
      <c r="W45">
        <v>15.287880071813284</v>
      </c>
      <c r="X45">
        <v>64.788003853781134</v>
      </c>
      <c r="Y45">
        <v>0</v>
      </c>
      <c r="Z45">
        <v>5.7974400000000008</v>
      </c>
      <c r="AA45">
        <v>0</v>
      </c>
      <c r="AB45">
        <v>17.352844704000002</v>
      </c>
      <c r="AC45">
        <v>12.7643852736</v>
      </c>
      <c r="AD45">
        <v>12.009792239999998</v>
      </c>
      <c r="AE45">
        <v>21.712535395200003</v>
      </c>
      <c r="AF45">
        <v>6.1515000000000004</v>
      </c>
      <c r="AG45">
        <v>10.512793919999998</v>
      </c>
      <c r="AH45">
        <v>66.880321920000014</v>
      </c>
      <c r="AI45">
        <v>6.1501175999999997</v>
      </c>
      <c r="AJ45">
        <v>0</v>
      </c>
      <c r="AK45">
        <v>22.518960000000003</v>
      </c>
      <c r="AL45">
        <v>59.209269999999989</v>
      </c>
      <c r="AM45">
        <v>0</v>
      </c>
      <c r="AN45">
        <v>0</v>
      </c>
      <c r="AO45">
        <v>4.5193680000000001</v>
      </c>
      <c r="AP45">
        <v>3.3194296800000003</v>
      </c>
      <c r="AQ45">
        <v>0</v>
      </c>
      <c r="AR45">
        <v>22.0618944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32.425746606223214</v>
      </c>
      <c r="BB45">
        <f t="shared" si="0"/>
        <v>950.172200617763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305.86349534643222</v>
      </c>
      <c r="L46">
        <v>11.054808699951398</v>
      </c>
      <c r="M46">
        <v>63.767086330935257</v>
      </c>
      <c r="N46">
        <v>51.88523244615655</v>
      </c>
      <c r="O46">
        <v>73.291376850225802</v>
      </c>
      <c r="P46">
        <v>24.445976435196794</v>
      </c>
      <c r="Q46">
        <v>4.7862360730593601</v>
      </c>
      <c r="R46">
        <v>19.251193290995264</v>
      </c>
      <c r="S46">
        <v>11.98644016592738</v>
      </c>
      <c r="T46">
        <v>0</v>
      </c>
      <c r="U46">
        <v>62.109721746770994</v>
      </c>
      <c r="V46">
        <v>6.2586000000000004</v>
      </c>
      <c r="W46">
        <v>15.287880071813284</v>
      </c>
      <c r="X46">
        <v>64.788003853781134</v>
      </c>
      <c r="Y46">
        <v>0</v>
      </c>
      <c r="Z46">
        <v>5.7974400000000008</v>
      </c>
      <c r="AA46">
        <v>0</v>
      </c>
      <c r="AB46">
        <v>17.352844704000002</v>
      </c>
      <c r="AC46">
        <v>12.7643852736</v>
      </c>
      <c r="AD46">
        <v>12.009792239999998</v>
      </c>
      <c r="AE46">
        <v>21.712535395200003</v>
      </c>
      <c r="AF46">
        <v>6.1515000000000004</v>
      </c>
      <c r="AG46">
        <v>10.512793919999998</v>
      </c>
      <c r="AH46">
        <v>66.880321920000014</v>
      </c>
      <c r="AI46">
        <v>6.1501175999999997</v>
      </c>
      <c r="AJ46">
        <v>0</v>
      </c>
      <c r="AK46">
        <v>22.518960000000003</v>
      </c>
      <c r="AL46">
        <v>59.209269999999989</v>
      </c>
      <c r="AM46">
        <v>0</v>
      </c>
      <c r="AN46">
        <v>0</v>
      </c>
      <c r="AO46">
        <v>4.5193680000000001</v>
      </c>
      <c r="AP46">
        <v>3.3194296800000003</v>
      </c>
      <c r="AQ46">
        <v>0</v>
      </c>
      <c r="AR46">
        <v>22.0618944</v>
      </c>
      <c r="AS46">
        <v>14.533971264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33.008946853316019</v>
      </c>
      <c r="BB46">
        <f t="shared" si="0"/>
        <v>967.26172885472977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359.42435183246067</v>
      </c>
      <c r="L47">
        <v>11.044281512706249</v>
      </c>
      <c r="M47">
        <v>63.767086330935257</v>
      </c>
      <c r="N47">
        <v>51.88523244615655</v>
      </c>
      <c r="O47">
        <v>73.291376850225802</v>
      </c>
      <c r="P47">
        <v>24.445976435196794</v>
      </c>
      <c r="Q47">
        <v>4.7901129591836726</v>
      </c>
      <c r="R47">
        <v>18.620855781057809</v>
      </c>
      <c r="S47">
        <v>11.593288984263234</v>
      </c>
      <c r="T47">
        <v>0</v>
      </c>
      <c r="U47">
        <v>62.109721746770994</v>
      </c>
      <c r="V47">
        <v>5.4507221374301666</v>
      </c>
      <c r="W47">
        <v>15.283307100591715</v>
      </c>
      <c r="X47">
        <v>64.787029330691695</v>
      </c>
      <c r="Y47">
        <v>0</v>
      </c>
      <c r="Z47">
        <v>5.7974400000000008</v>
      </c>
      <c r="AA47">
        <v>0</v>
      </c>
      <c r="AB47">
        <v>17.352844704000002</v>
      </c>
      <c r="AC47">
        <v>12.7643852736</v>
      </c>
      <c r="AD47">
        <v>12.009792239999998</v>
      </c>
      <c r="AE47">
        <v>21.712535395200003</v>
      </c>
      <c r="AF47">
        <v>6.1515000000000004</v>
      </c>
      <c r="AG47">
        <v>10.512793919999998</v>
      </c>
      <c r="AH47">
        <v>66.880321920000014</v>
      </c>
      <c r="AI47">
        <v>1.1182032</v>
      </c>
      <c r="AJ47">
        <v>0</v>
      </c>
      <c r="AK47">
        <v>22.518960000000003</v>
      </c>
      <c r="AL47">
        <v>59.209269999999989</v>
      </c>
      <c r="AM47">
        <v>0</v>
      </c>
      <c r="AN47">
        <v>0</v>
      </c>
      <c r="AO47">
        <v>4.5193680000000001</v>
      </c>
      <c r="AP47">
        <v>3.3194296800000003</v>
      </c>
      <c r="AQ47">
        <v>0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34.532250895498549</v>
      </c>
      <c r="BB47">
        <f t="shared" si="0"/>
        <v>1011.8991618985723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387.19531338968943</v>
      </c>
      <c r="L48">
        <v>11.044281512706249</v>
      </c>
      <c r="M48">
        <v>63.767086330935257</v>
      </c>
      <c r="N48">
        <v>51.88523244615655</v>
      </c>
      <c r="O48">
        <v>73.291376850225802</v>
      </c>
      <c r="P48">
        <v>24.445976435196794</v>
      </c>
      <c r="Q48">
        <v>4.7901129591836726</v>
      </c>
      <c r="R48">
        <v>18.620855781057809</v>
      </c>
      <c r="S48">
        <v>11.593288984263234</v>
      </c>
      <c r="T48">
        <v>0</v>
      </c>
      <c r="U48">
        <v>62.109721746770994</v>
      </c>
      <c r="V48">
        <v>6.2562767509727628</v>
      </c>
      <c r="W48">
        <v>15.280267433155075</v>
      </c>
      <c r="X48">
        <v>64.786917936207502</v>
      </c>
      <c r="Y48">
        <v>0</v>
      </c>
      <c r="Z48">
        <v>5.7974400000000008</v>
      </c>
      <c r="AA48">
        <v>0</v>
      </c>
      <c r="AB48">
        <v>17.352844704000002</v>
      </c>
      <c r="AC48">
        <v>12.7643852736</v>
      </c>
      <c r="AD48">
        <v>12.009792239999998</v>
      </c>
      <c r="AE48">
        <v>21.712535395200003</v>
      </c>
      <c r="AF48">
        <v>6.1515000000000004</v>
      </c>
      <c r="AG48">
        <v>10.512793919999998</v>
      </c>
      <c r="AH48">
        <v>66.880321920000014</v>
      </c>
      <c r="AI48">
        <v>1.1182032</v>
      </c>
      <c r="AJ48">
        <v>0</v>
      </c>
      <c r="AK48">
        <v>22.518960000000003</v>
      </c>
      <c r="AL48">
        <v>59.209269999999989</v>
      </c>
      <c r="AM48">
        <v>0</v>
      </c>
      <c r="AN48">
        <v>0</v>
      </c>
      <c r="AO48">
        <v>4.5193680000000001</v>
      </c>
      <c r="AP48">
        <v>3.3194296800000003</v>
      </c>
      <c r="AQ48">
        <v>0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35.475171977311106</v>
      </c>
      <c r="BB48">
        <f t="shared" si="0"/>
        <v>1039.5296059256107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422.11999340953554</v>
      </c>
      <c r="L49">
        <v>11.044432418863188</v>
      </c>
      <c r="M49">
        <v>63.767086330935257</v>
      </c>
      <c r="N49">
        <v>51.88523244615655</v>
      </c>
      <c r="O49">
        <v>73.291376850225802</v>
      </c>
      <c r="P49">
        <v>24.445976435196794</v>
      </c>
      <c r="Q49">
        <v>4.7879905213270142</v>
      </c>
      <c r="R49">
        <v>18.620626853658539</v>
      </c>
      <c r="S49">
        <v>11.592203017241378</v>
      </c>
      <c r="T49">
        <v>0</v>
      </c>
      <c r="U49">
        <v>62.109721746770994</v>
      </c>
      <c r="V49">
        <v>6.2563497822931788</v>
      </c>
      <c r="W49">
        <v>15.280267433155075</v>
      </c>
      <c r="X49">
        <v>64.786917936207502</v>
      </c>
      <c r="Y49">
        <v>0</v>
      </c>
      <c r="Z49">
        <v>5.7974400000000008</v>
      </c>
      <c r="AA49">
        <v>0</v>
      </c>
      <c r="AB49">
        <v>17.352844704000002</v>
      </c>
      <c r="AC49">
        <v>12.7643852736</v>
      </c>
      <c r="AD49">
        <v>8.0065281600000002</v>
      </c>
      <c r="AE49">
        <v>21.712535395200003</v>
      </c>
      <c r="AF49">
        <v>6.1515000000000004</v>
      </c>
      <c r="AG49">
        <v>10.512793919999998</v>
      </c>
      <c r="AH49">
        <v>66.880321920000014</v>
      </c>
      <c r="AI49">
        <v>1.1182032</v>
      </c>
      <c r="AJ49">
        <v>0</v>
      </c>
      <c r="AK49">
        <v>22.518960000000003</v>
      </c>
      <c r="AL49">
        <v>59.209269999999989</v>
      </c>
      <c r="AM49">
        <v>0</v>
      </c>
      <c r="AN49">
        <v>0</v>
      </c>
      <c r="AO49">
        <v>4.5193680000000001</v>
      </c>
      <c r="AP49">
        <v>3.3194296800000003</v>
      </c>
      <c r="AQ49">
        <v>0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36.495472418407942</v>
      </c>
      <c r="BB49">
        <f t="shared" si="0"/>
        <v>1069.4275080295595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409.44166191291123</v>
      </c>
      <c r="L50">
        <v>11.044432418863188</v>
      </c>
      <c r="M50">
        <v>63.767086330935257</v>
      </c>
      <c r="N50">
        <v>51.88523244615655</v>
      </c>
      <c r="O50">
        <v>73.291376850225802</v>
      </c>
      <c r="P50">
        <v>24.445976435196794</v>
      </c>
      <c r="Q50">
        <v>4.7879905213270142</v>
      </c>
      <c r="R50">
        <v>18.620626853658539</v>
      </c>
      <c r="S50">
        <v>11.592203017241378</v>
      </c>
      <c r="T50">
        <v>0</v>
      </c>
      <c r="U50">
        <v>62.109721746770994</v>
      </c>
      <c r="V50">
        <v>6.2563497822931788</v>
      </c>
      <c r="W50">
        <v>15.280267433155075</v>
      </c>
      <c r="X50">
        <v>64.786917936207502</v>
      </c>
      <c r="Y50">
        <v>0</v>
      </c>
      <c r="Z50">
        <v>5.7974400000000008</v>
      </c>
      <c r="AA50">
        <v>0</v>
      </c>
      <c r="AB50">
        <v>17.352844704000002</v>
      </c>
      <c r="AC50">
        <v>12.7643852736</v>
      </c>
      <c r="AD50">
        <v>8.0065281600000002</v>
      </c>
      <c r="AE50">
        <v>21.712535395200003</v>
      </c>
      <c r="AF50">
        <v>6.1515000000000004</v>
      </c>
      <c r="AG50">
        <v>10.512793919999998</v>
      </c>
      <c r="AH50">
        <v>66.880321920000014</v>
      </c>
      <c r="AI50">
        <v>1.1182032</v>
      </c>
      <c r="AJ50">
        <v>0</v>
      </c>
      <c r="AK50">
        <v>22.518960000000003</v>
      </c>
      <c r="AL50">
        <v>59.209269999999989</v>
      </c>
      <c r="AM50">
        <v>0</v>
      </c>
      <c r="AN50">
        <v>0</v>
      </c>
      <c r="AO50">
        <v>4.5193680000000001</v>
      </c>
      <c r="AP50">
        <v>3.3194296800000003</v>
      </c>
      <c r="AQ50">
        <v>0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36.077087479019468</v>
      </c>
      <c r="BB50">
        <f t="shared" si="0"/>
        <v>1057.1675614723235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396.1647440273037</v>
      </c>
      <c r="L51">
        <v>11.044432418863188</v>
      </c>
      <c r="M51">
        <v>63.767086330935257</v>
      </c>
      <c r="N51">
        <v>51.88523244615655</v>
      </c>
      <c r="O51">
        <v>73.291376850225802</v>
      </c>
      <c r="P51">
        <v>24.677136822925291</v>
      </c>
      <c r="Q51">
        <v>4.7879905213270142</v>
      </c>
      <c r="R51">
        <v>18.620626853658539</v>
      </c>
      <c r="S51">
        <v>11.592203017241378</v>
      </c>
      <c r="T51">
        <v>0</v>
      </c>
      <c r="U51">
        <v>62.109721746770994</v>
      </c>
      <c r="V51">
        <v>6.2563497822931788</v>
      </c>
      <c r="W51">
        <v>15.280267433155075</v>
      </c>
      <c r="X51">
        <v>64.786917936207502</v>
      </c>
      <c r="Y51">
        <v>0</v>
      </c>
      <c r="Z51">
        <v>2.8784289599999999</v>
      </c>
      <c r="AA51">
        <v>0</v>
      </c>
      <c r="AB51">
        <v>17.352844704000002</v>
      </c>
      <c r="AC51">
        <v>12.7643852736</v>
      </c>
      <c r="AD51">
        <v>8.0065281600000002</v>
      </c>
      <c r="AE51">
        <v>21.712535395200003</v>
      </c>
      <c r="AF51">
        <v>6.1515000000000004</v>
      </c>
      <c r="AG51">
        <v>10.512793919999998</v>
      </c>
      <c r="AH51">
        <v>61.639699680000007</v>
      </c>
      <c r="AI51">
        <v>0</v>
      </c>
      <c r="AJ51">
        <v>0</v>
      </c>
      <c r="AK51">
        <v>22.518960000000003</v>
      </c>
      <c r="AL51">
        <v>59.209269999999989</v>
      </c>
      <c r="AM51">
        <v>0</v>
      </c>
      <c r="AN51">
        <v>0</v>
      </c>
      <c r="AO51">
        <v>4.0674312000000006</v>
      </c>
      <c r="AP51">
        <v>3.88204488</v>
      </c>
      <c r="AQ51">
        <v>0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35.344060913589374</v>
      </c>
      <c r="BB51">
        <f t="shared" si="0"/>
        <v>1035.6876724598744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419.25496712901383</v>
      </c>
      <c r="L52">
        <v>11.044432418863188</v>
      </c>
      <c r="M52">
        <v>63.767086330935257</v>
      </c>
      <c r="N52">
        <v>51.88523244615655</v>
      </c>
      <c r="O52">
        <v>73.291376850225802</v>
      </c>
      <c r="P52">
        <v>24.677136822925291</v>
      </c>
      <c r="Q52">
        <v>4.7879905213270142</v>
      </c>
      <c r="R52">
        <v>18.620626853658539</v>
      </c>
      <c r="S52">
        <v>11.592203017241378</v>
      </c>
      <c r="T52">
        <v>0</v>
      </c>
      <c r="U52">
        <v>62.109721746770994</v>
      </c>
      <c r="V52">
        <v>6.2563497822931788</v>
      </c>
      <c r="W52">
        <v>15.280267433155075</v>
      </c>
      <c r="X52">
        <v>64.786917936207502</v>
      </c>
      <c r="Y52">
        <v>0</v>
      </c>
      <c r="Z52">
        <v>2.8784289599999999</v>
      </c>
      <c r="AA52">
        <v>0</v>
      </c>
      <c r="AB52">
        <v>17.352844704000002</v>
      </c>
      <c r="AC52">
        <v>12.7643852736</v>
      </c>
      <c r="AD52">
        <v>8.0065281600000002</v>
      </c>
      <c r="AE52">
        <v>21.712535395200003</v>
      </c>
      <c r="AF52">
        <v>6.1515000000000004</v>
      </c>
      <c r="AG52">
        <v>10.512793919999998</v>
      </c>
      <c r="AH52">
        <v>61.639699680000007</v>
      </c>
      <c r="AI52">
        <v>0</v>
      </c>
      <c r="AJ52">
        <v>0</v>
      </c>
      <c r="AK52">
        <v>22.518960000000003</v>
      </c>
      <c r="AL52">
        <v>59.209269999999989</v>
      </c>
      <c r="AM52">
        <v>0</v>
      </c>
      <c r="AN52">
        <v>0</v>
      </c>
      <c r="AO52">
        <v>4.0674312000000006</v>
      </c>
      <c r="AP52">
        <v>3.88204488</v>
      </c>
      <c r="AQ52">
        <v>0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36.106038275945807</v>
      </c>
      <c r="BB52">
        <f t="shared" si="0"/>
        <v>1058.0159181992281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444.97494611365119</v>
      </c>
      <c r="L53">
        <v>11.044432418863188</v>
      </c>
      <c r="M53">
        <v>63.767086330935257</v>
      </c>
      <c r="N53">
        <v>51.88523244615655</v>
      </c>
      <c r="O53">
        <v>73.291376850225802</v>
      </c>
      <c r="P53">
        <v>24.677136822925291</v>
      </c>
      <c r="Q53">
        <v>4.7879905213270142</v>
      </c>
      <c r="R53">
        <v>18.620626853658539</v>
      </c>
      <c r="S53">
        <v>11.592203017241378</v>
      </c>
      <c r="T53">
        <v>0</v>
      </c>
      <c r="U53">
        <v>62.109721746770994</v>
      </c>
      <c r="V53">
        <v>6.2563497822931788</v>
      </c>
      <c r="W53">
        <v>15.280267433155075</v>
      </c>
      <c r="X53">
        <v>64.786917936207502</v>
      </c>
      <c r="Y53">
        <v>0</v>
      </c>
      <c r="Z53">
        <v>2.8784289599999999</v>
      </c>
      <c r="AA53">
        <v>0</v>
      </c>
      <c r="AB53">
        <v>17.352844704000002</v>
      </c>
      <c r="AC53">
        <v>12.7643852736</v>
      </c>
      <c r="AD53">
        <v>8.0065281600000002</v>
      </c>
      <c r="AE53">
        <v>21.712535395200003</v>
      </c>
      <c r="AF53">
        <v>6.1515000000000004</v>
      </c>
      <c r="AG53">
        <v>10.512793919999998</v>
      </c>
      <c r="AH53">
        <v>61.639699680000007</v>
      </c>
      <c r="AI53">
        <v>0</v>
      </c>
      <c r="AJ53">
        <v>0</v>
      </c>
      <c r="AK53">
        <v>22.518960000000003</v>
      </c>
      <c r="AL53">
        <v>59.209269999999989</v>
      </c>
      <c r="AM53">
        <v>0</v>
      </c>
      <c r="AN53">
        <v>0</v>
      </c>
      <c r="AO53">
        <v>4.0674312000000006</v>
      </c>
      <c r="AP53">
        <v>3.3194296800000003</v>
      </c>
      <c r="AQ53">
        <v>0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36.936231280838953</v>
      </c>
      <c r="BB53">
        <f t="shared" si="0"/>
        <v>1082.3430889789724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424.96486038246746</v>
      </c>
      <c r="L54">
        <v>11.044432418863188</v>
      </c>
      <c r="M54">
        <v>63.767086330935257</v>
      </c>
      <c r="N54">
        <v>51.88523244615655</v>
      </c>
      <c r="O54">
        <v>73.291376850225802</v>
      </c>
      <c r="P54">
        <v>24.677136822925291</v>
      </c>
      <c r="Q54">
        <v>4.7879905213270142</v>
      </c>
      <c r="R54">
        <v>18.620626853658539</v>
      </c>
      <c r="S54">
        <v>11.592203017241378</v>
      </c>
      <c r="T54">
        <v>0</v>
      </c>
      <c r="U54">
        <v>62.109721746770994</v>
      </c>
      <c r="V54">
        <v>6.2563497822931788</v>
      </c>
      <c r="W54">
        <v>15.280267433155075</v>
      </c>
      <c r="X54">
        <v>64.786917936207502</v>
      </c>
      <c r="Y54">
        <v>0</v>
      </c>
      <c r="Z54">
        <v>2.8784289599999999</v>
      </c>
      <c r="AA54">
        <v>0</v>
      </c>
      <c r="AB54">
        <v>17.352844704000002</v>
      </c>
      <c r="AC54">
        <v>12.7643852736</v>
      </c>
      <c r="AD54">
        <v>8.0065281600000002</v>
      </c>
      <c r="AE54">
        <v>21.712535395200003</v>
      </c>
      <c r="AF54">
        <v>6.1515000000000004</v>
      </c>
      <c r="AG54">
        <v>10.512793919999998</v>
      </c>
      <c r="AH54">
        <v>61.639699680000007</v>
      </c>
      <c r="AI54">
        <v>0</v>
      </c>
      <c r="AJ54">
        <v>0</v>
      </c>
      <c r="AK54">
        <v>22.518960000000003</v>
      </c>
      <c r="AL54">
        <v>59.209269999999989</v>
      </c>
      <c r="AM54">
        <v>0</v>
      </c>
      <c r="AN54">
        <v>0</v>
      </c>
      <c r="AO54">
        <v>4.0674312000000006</v>
      </c>
      <c r="AP54">
        <v>3.3194296800000003</v>
      </c>
      <c r="AQ54">
        <v>5.8954500000000012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36.470448301709894</v>
      </c>
      <c r="BB54">
        <f t="shared" si="0"/>
        <v>1068.6942362269176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345.99544123998271</v>
      </c>
      <c r="L55">
        <v>11.04446819858522</v>
      </c>
      <c r="M55">
        <v>63.767086330935257</v>
      </c>
      <c r="N55">
        <v>51.88523244615655</v>
      </c>
      <c r="O55">
        <v>73.291376850225802</v>
      </c>
      <c r="P55">
        <v>24.677136822925291</v>
      </c>
      <c r="Q55">
        <v>4.7879905213270142</v>
      </c>
      <c r="R55">
        <v>18.620626853658539</v>
      </c>
      <c r="S55">
        <v>11.592203017241378</v>
      </c>
      <c r="T55">
        <v>0</v>
      </c>
      <c r="U55">
        <v>62.109721746770994</v>
      </c>
      <c r="V55">
        <v>6.2563497822931788</v>
      </c>
      <c r="W55">
        <v>15.280267433155075</v>
      </c>
      <c r="X55">
        <v>64.786917936207502</v>
      </c>
      <c r="Y55">
        <v>0</v>
      </c>
      <c r="Z55">
        <v>2.8784289599999999</v>
      </c>
      <c r="AA55">
        <v>0</v>
      </c>
      <c r="AB55">
        <v>17.352844704000002</v>
      </c>
      <c r="AC55">
        <v>12.7643852736</v>
      </c>
      <c r="AD55">
        <v>8.0065281600000002</v>
      </c>
      <c r="AE55">
        <v>21.712535395200003</v>
      </c>
      <c r="AF55">
        <v>4.4427500000000002</v>
      </c>
      <c r="AG55">
        <v>10.512793919999998</v>
      </c>
      <c r="AH55">
        <v>66.547584000000015</v>
      </c>
      <c r="AI55">
        <v>0</v>
      </c>
      <c r="AJ55">
        <v>0</v>
      </c>
      <c r="AK55">
        <v>22.518960000000003</v>
      </c>
      <c r="AL55">
        <v>59.209269999999989</v>
      </c>
      <c r="AM55">
        <v>0</v>
      </c>
      <c r="AN55">
        <v>0</v>
      </c>
      <c r="AO55">
        <v>4.0674312000000006</v>
      </c>
      <c r="AP55">
        <v>3.3194296800000003</v>
      </c>
      <c r="AQ55">
        <v>5.8954500000000012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33.970030906403878</v>
      </c>
      <c r="BB55">
        <f t="shared" si="0"/>
        <v>995.42440457946066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387.00442574821437</v>
      </c>
      <c r="L56">
        <v>11.04446819858522</v>
      </c>
      <c r="M56">
        <v>63.767086330935257</v>
      </c>
      <c r="N56">
        <v>51.88523244615655</v>
      </c>
      <c r="O56">
        <v>73.291376850225802</v>
      </c>
      <c r="P56">
        <v>24.677136822925291</v>
      </c>
      <c r="Q56">
        <v>4.7879905213270142</v>
      </c>
      <c r="R56">
        <v>18.620626853658539</v>
      </c>
      <c r="S56">
        <v>11.592203017241378</v>
      </c>
      <c r="T56">
        <v>0</v>
      </c>
      <c r="U56">
        <v>62.109721746770994</v>
      </c>
      <c r="V56">
        <v>6.2563497822931788</v>
      </c>
      <c r="W56">
        <v>15.280267433155075</v>
      </c>
      <c r="X56">
        <v>64.786917936207502</v>
      </c>
      <c r="Y56">
        <v>0</v>
      </c>
      <c r="Z56">
        <v>2.8784289599999999</v>
      </c>
      <c r="AA56">
        <v>6.1704789120000001</v>
      </c>
      <c r="AB56">
        <v>17.352844704000002</v>
      </c>
      <c r="AC56">
        <v>12.7643852736</v>
      </c>
      <c r="AD56">
        <v>8.0065281600000002</v>
      </c>
      <c r="AE56">
        <v>21.13101</v>
      </c>
      <c r="AF56">
        <v>4.4427500000000002</v>
      </c>
      <c r="AG56">
        <v>10.512793919999998</v>
      </c>
      <c r="AH56">
        <v>66.547584000000015</v>
      </c>
      <c r="AI56">
        <v>0</v>
      </c>
      <c r="AJ56">
        <v>0</v>
      </c>
      <c r="AK56">
        <v>22.518960000000003</v>
      </c>
      <c r="AL56">
        <v>59.209269999999989</v>
      </c>
      <c r="AM56">
        <v>0</v>
      </c>
      <c r="AN56">
        <v>0</v>
      </c>
      <c r="AO56">
        <v>4.0674312000000006</v>
      </c>
      <c r="AP56">
        <v>3.3194296800000003</v>
      </c>
      <c r="AQ56">
        <v>11.790900000000002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35.702312697175529</v>
      </c>
      <c r="BB56">
        <f t="shared" si="0"/>
        <v>1046.1855108137208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391.00521872601684</v>
      </c>
      <c r="L57">
        <v>11.04446819858522</v>
      </c>
      <c r="M57">
        <v>63.767086330935257</v>
      </c>
      <c r="N57">
        <v>51.88523244615655</v>
      </c>
      <c r="O57">
        <v>73.291376850225802</v>
      </c>
      <c r="P57">
        <v>24.445976435196794</v>
      </c>
      <c r="Q57">
        <v>4.7879905213270142</v>
      </c>
      <c r="R57">
        <v>18.620626853658539</v>
      </c>
      <c r="S57">
        <v>11.592203017241378</v>
      </c>
      <c r="T57">
        <v>0</v>
      </c>
      <c r="U57">
        <v>62.109721746770994</v>
      </c>
      <c r="V57">
        <v>6.2563497822931788</v>
      </c>
      <c r="W57">
        <v>15.280267433155075</v>
      </c>
      <c r="X57">
        <v>59.886150754530981</v>
      </c>
      <c r="Y57">
        <v>0</v>
      </c>
      <c r="Z57">
        <v>2.8784289599999999</v>
      </c>
      <c r="AA57">
        <v>9.576316799999999</v>
      </c>
      <c r="AB57">
        <v>17.352844704000002</v>
      </c>
      <c r="AC57">
        <v>12.7643852736</v>
      </c>
      <c r="AD57">
        <v>8.0065281600000002</v>
      </c>
      <c r="AE57">
        <v>21.13101</v>
      </c>
      <c r="AF57">
        <v>4.4427500000000002</v>
      </c>
      <c r="AG57">
        <v>10.512793919999998</v>
      </c>
      <c r="AH57">
        <v>66.547584000000015</v>
      </c>
      <c r="AI57">
        <v>0</v>
      </c>
      <c r="AJ57">
        <v>0</v>
      </c>
      <c r="AK57">
        <v>22.518960000000003</v>
      </c>
      <c r="AL57">
        <v>59.209269999999989</v>
      </c>
      <c r="AM57">
        <v>0</v>
      </c>
      <c r="AN57">
        <v>0</v>
      </c>
      <c r="AO57">
        <v>4.0674312000000006</v>
      </c>
      <c r="AP57">
        <v>3.3194296800000003</v>
      </c>
      <c r="AQ57">
        <v>11.790900000000002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35.777377674064368</v>
      </c>
      <c r="BB57">
        <f t="shared" si="0"/>
        <v>1048.3851491332296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387.99558334414314</v>
      </c>
      <c r="L58">
        <v>11.044345316011054</v>
      </c>
      <c r="M58">
        <v>63.767086330935257</v>
      </c>
      <c r="N58">
        <v>51.88523244615655</v>
      </c>
      <c r="O58">
        <v>73.291376850225802</v>
      </c>
      <c r="P58">
        <v>24.445976435196794</v>
      </c>
      <c r="Q58">
        <v>4.7879905213270142</v>
      </c>
      <c r="R58">
        <v>18.620626853658539</v>
      </c>
      <c r="S58">
        <v>11.592203017241378</v>
      </c>
      <c r="T58">
        <v>0</v>
      </c>
      <c r="U58">
        <v>62.109721746770994</v>
      </c>
      <c r="V58">
        <v>6.2563497822931788</v>
      </c>
      <c r="W58">
        <v>15.280267433155075</v>
      </c>
      <c r="X58">
        <v>51.602895553257504</v>
      </c>
      <c r="Y58">
        <v>0</v>
      </c>
      <c r="Z58">
        <v>2.8784289599999999</v>
      </c>
      <c r="AA58">
        <v>12.340957824</v>
      </c>
      <c r="AB58">
        <v>17.352844704000002</v>
      </c>
      <c r="AC58">
        <v>12.7643852736</v>
      </c>
      <c r="AD58">
        <v>8.0065281600000002</v>
      </c>
      <c r="AE58">
        <v>21.13101</v>
      </c>
      <c r="AF58">
        <v>4.4427500000000002</v>
      </c>
      <c r="AG58">
        <v>10.512793919999998</v>
      </c>
      <c r="AH58">
        <v>66.547584000000015</v>
      </c>
      <c r="AI58">
        <v>0</v>
      </c>
      <c r="AJ58">
        <v>0</v>
      </c>
      <c r="AK58">
        <v>22.518960000000003</v>
      </c>
      <c r="AL58">
        <v>59.209269999999989</v>
      </c>
      <c r="AM58">
        <v>0</v>
      </c>
      <c r="AN58">
        <v>0</v>
      </c>
      <c r="AO58">
        <v>4.0674312000000006</v>
      </c>
      <c r="AP58">
        <v>3.3194296800000003</v>
      </c>
      <c r="AQ58">
        <v>11.790900000000002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35.495941030014038</v>
      </c>
      <c r="BB58">
        <f t="shared" si="0"/>
        <v>1040.1382133355582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387.00182759862611</v>
      </c>
      <c r="L59">
        <v>11.044361230036612</v>
      </c>
      <c r="M59">
        <v>63.767086330935257</v>
      </c>
      <c r="N59">
        <v>51.88523244615655</v>
      </c>
      <c r="O59">
        <v>73.291376850225802</v>
      </c>
      <c r="P59">
        <v>24.445976435196794</v>
      </c>
      <c r="Q59">
        <v>4.7879905213270142</v>
      </c>
      <c r="R59">
        <v>18.620626853658539</v>
      </c>
      <c r="S59">
        <v>11.592203017241378</v>
      </c>
      <c r="T59">
        <v>0</v>
      </c>
      <c r="U59">
        <v>62.109721746770994</v>
      </c>
      <c r="V59">
        <v>6.2563497822931788</v>
      </c>
      <c r="W59">
        <v>15.280267433155075</v>
      </c>
      <c r="X59">
        <v>43.190184391756908</v>
      </c>
      <c r="Y59">
        <v>0</v>
      </c>
      <c r="Z59">
        <v>2.8784289599999999</v>
      </c>
      <c r="AA59">
        <v>18.511436736</v>
      </c>
      <c r="AB59">
        <v>17.352844704000002</v>
      </c>
      <c r="AC59">
        <v>12.7643852736</v>
      </c>
      <c r="AD59">
        <v>8.0065281600000002</v>
      </c>
      <c r="AE59">
        <v>21.13101</v>
      </c>
      <c r="AF59">
        <v>4.4427500000000002</v>
      </c>
      <c r="AG59">
        <v>10.512793919999998</v>
      </c>
      <c r="AH59">
        <v>66.547584000000015</v>
      </c>
      <c r="AI59">
        <v>0</v>
      </c>
      <c r="AJ59">
        <v>0</v>
      </c>
      <c r="AK59">
        <v>22.518960000000003</v>
      </c>
      <c r="AL59">
        <v>59.209269999999989</v>
      </c>
      <c r="AM59">
        <v>0</v>
      </c>
      <c r="AN59">
        <v>0</v>
      </c>
      <c r="AO59">
        <v>3.8091816000000001</v>
      </c>
      <c r="AP59">
        <v>3.3194296800000003</v>
      </c>
      <c r="AQ59">
        <v>17.686350000000001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35.575181725386898</v>
      </c>
      <c r="BB59">
        <f t="shared" si="0"/>
        <v>1042.4602009591933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360.00147809731925</v>
      </c>
      <c r="L60">
        <v>11.044375245671501</v>
      </c>
      <c r="M60">
        <v>63.767086330935257</v>
      </c>
      <c r="N60">
        <v>51.88523244615655</v>
      </c>
      <c r="O60">
        <v>73.291376850225802</v>
      </c>
      <c r="P60">
        <v>24.445976435196794</v>
      </c>
      <c r="Q60">
        <v>4.7879905213270142</v>
      </c>
      <c r="R60">
        <v>18.620626853658539</v>
      </c>
      <c r="S60">
        <v>11.592203017241378</v>
      </c>
      <c r="T60">
        <v>0</v>
      </c>
      <c r="U60">
        <v>62.109721746770994</v>
      </c>
      <c r="V60">
        <v>6.2563497822931788</v>
      </c>
      <c r="W60">
        <v>15.280267433155075</v>
      </c>
      <c r="X60">
        <v>43.190184391756908</v>
      </c>
      <c r="Y60">
        <v>0</v>
      </c>
      <c r="Z60">
        <v>2.8784289599999999</v>
      </c>
      <c r="AA60">
        <v>18.511436736</v>
      </c>
      <c r="AB60">
        <v>17.352844704000002</v>
      </c>
      <c r="AC60">
        <v>12.7643852736</v>
      </c>
      <c r="AD60">
        <v>8.0065281600000002</v>
      </c>
      <c r="AE60">
        <v>21.13101</v>
      </c>
      <c r="AF60">
        <v>4.4427500000000002</v>
      </c>
      <c r="AG60">
        <v>10.512793919999998</v>
      </c>
      <c r="AH60">
        <v>66.547584000000015</v>
      </c>
      <c r="AI60">
        <v>0</v>
      </c>
      <c r="AJ60">
        <v>0</v>
      </c>
      <c r="AK60">
        <v>22.518960000000003</v>
      </c>
      <c r="AL60">
        <v>59.209269999999989</v>
      </c>
      <c r="AM60">
        <v>0</v>
      </c>
      <c r="AN60">
        <v>0</v>
      </c>
      <c r="AO60">
        <v>3.8091816000000001</v>
      </c>
      <c r="AP60">
        <v>3.3194296800000003</v>
      </c>
      <c r="AQ60">
        <v>17.686350000000001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34.684170646873397</v>
      </c>
      <c r="BB60">
        <f t="shared" si="0"/>
        <v>1016.3508765520347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376.0079757348484</v>
      </c>
      <c r="L61">
        <v>11.044375245671501</v>
      </c>
      <c r="M61">
        <v>63.767086330935257</v>
      </c>
      <c r="N61">
        <v>51.88523244615655</v>
      </c>
      <c r="O61">
        <v>73.291376850225802</v>
      </c>
      <c r="P61">
        <v>24.445976435196794</v>
      </c>
      <c r="Q61">
        <v>4.7879905213270142</v>
      </c>
      <c r="R61">
        <v>18.620626853658539</v>
      </c>
      <c r="S61">
        <v>11.592203017241378</v>
      </c>
      <c r="T61">
        <v>0</v>
      </c>
      <c r="U61">
        <v>62.109721746770994</v>
      </c>
      <c r="V61">
        <v>6.2563497822931788</v>
      </c>
      <c r="W61">
        <v>15.280267433155075</v>
      </c>
      <c r="X61">
        <v>43.190184391756908</v>
      </c>
      <c r="Y61">
        <v>0</v>
      </c>
      <c r="Z61">
        <v>2.8784289599999999</v>
      </c>
      <c r="AA61">
        <v>18.511436736</v>
      </c>
      <c r="AB61">
        <v>17.352844704000002</v>
      </c>
      <c r="AC61">
        <v>12.7643852736</v>
      </c>
      <c r="AD61">
        <v>12.009792239999998</v>
      </c>
      <c r="AE61">
        <v>21.13101</v>
      </c>
      <c r="AF61">
        <v>4.4427500000000002</v>
      </c>
      <c r="AG61">
        <v>10.512793919999998</v>
      </c>
      <c r="AH61">
        <v>66.547584000000015</v>
      </c>
      <c r="AI61">
        <v>0</v>
      </c>
      <c r="AJ61">
        <v>0</v>
      </c>
      <c r="AK61">
        <v>22.518960000000003</v>
      </c>
      <c r="AL61">
        <v>59.209269999999989</v>
      </c>
      <c r="AM61">
        <v>0</v>
      </c>
      <c r="AN61">
        <v>0</v>
      </c>
      <c r="AO61">
        <v>3.8091816000000001</v>
      </c>
      <c r="AP61">
        <v>3.3194296800000003</v>
      </c>
      <c r="AQ61">
        <v>17.686350000000001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35.344492919076515</v>
      </c>
      <c r="BB61">
        <f t="shared" si="0"/>
        <v>1035.700315997361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357.00180775449337</v>
      </c>
      <c r="L62">
        <v>11.044381710058742</v>
      </c>
      <c r="M62">
        <v>63.767086330935257</v>
      </c>
      <c r="N62">
        <v>51.88523244615655</v>
      </c>
      <c r="O62">
        <v>73.291376850225802</v>
      </c>
      <c r="P62">
        <v>24.445976435196794</v>
      </c>
      <c r="Q62">
        <v>4.7879905213270142</v>
      </c>
      <c r="R62">
        <v>18.620626853658539</v>
      </c>
      <c r="S62">
        <v>11.592203017241378</v>
      </c>
      <c r="T62">
        <v>0</v>
      </c>
      <c r="U62">
        <v>62.109721746770994</v>
      </c>
      <c r="V62">
        <v>6.2563497822931788</v>
      </c>
      <c r="W62">
        <v>15.280267433155075</v>
      </c>
      <c r="X62">
        <v>43.190184391756908</v>
      </c>
      <c r="Y62">
        <v>0</v>
      </c>
      <c r="Z62">
        <v>2.8784289599999999</v>
      </c>
      <c r="AA62">
        <v>18.511436736</v>
      </c>
      <c r="AB62">
        <v>17.352844704000002</v>
      </c>
      <c r="AC62">
        <v>12.7643852736</v>
      </c>
      <c r="AD62">
        <v>12.009792239999998</v>
      </c>
      <c r="AE62">
        <v>20.51116704</v>
      </c>
      <c r="AF62">
        <v>4.4427500000000002</v>
      </c>
      <c r="AG62">
        <v>10.512793919999998</v>
      </c>
      <c r="AH62">
        <v>66.547584000000015</v>
      </c>
      <c r="AI62">
        <v>0</v>
      </c>
      <c r="AJ62">
        <v>0</v>
      </c>
      <c r="AK62">
        <v>22.518960000000003</v>
      </c>
      <c r="AL62">
        <v>59.209269999999989</v>
      </c>
      <c r="AM62">
        <v>0</v>
      </c>
      <c r="AN62">
        <v>0</v>
      </c>
      <c r="AO62">
        <v>3.8091816000000001</v>
      </c>
      <c r="AP62">
        <v>3.3194296800000003</v>
      </c>
      <c r="AQ62">
        <v>17.686350000000001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34.696835161570576</v>
      </c>
      <c r="BB62">
        <f t="shared" si="0"/>
        <v>1016.721969278899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344.99623769501051</v>
      </c>
      <c r="L63">
        <v>11.044287056505716</v>
      </c>
      <c r="M63">
        <v>63.767086330935257</v>
      </c>
      <c r="N63">
        <v>51.88523244615655</v>
      </c>
      <c r="O63">
        <v>73.291376850225802</v>
      </c>
      <c r="P63">
        <v>24.602167954149014</v>
      </c>
      <c r="Q63">
        <v>4.7879905213270142</v>
      </c>
      <c r="R63">
        <v>18.620626853658539</v>
      </c>
      <c r="S63">
        <v>11.592203017241378</v>
      </c>
      <c r="T63">
        <v>0</v>
      </c>
      <c r="U63">
        <v>62.109721746770994</v>
      </c>
      <c r="V63">
        <v>6.2563497822931788</v>
      </c>
      <c r="W63">
        <v>15.280267433155075</v>
      </c>
      <c r="X63">
        <v>43.190184391756908</v>
      </c>
      <c r="Y63">
        <v>0</v>
      </c>
      <c r="Z63">
        <v>2.8784289599999999</v>
      </c>
      <c r="AA63">
        <v>18.511436736</v>
      </c>
      <c r="AB63">
        <v>17.352844704000002</v>
      </c>
      <c r="AC63">
        <v>12.7643852736</v>
      </c>
      <c r="AD63">
        <v>12.009792239999998</v>
      </c>
      <c r="AE63">
        <v>20.004022800000001</v>
      </c>
      <c r="AF63">
        <v>6.1515000000000004</v>
      </c>
      <c r="AG63">
        <v>10.512793919999998</v>
      </c>
      <c r="AH63">
        <v>66.547584000000015</v>
      </c>
      <c r="AI63">
        <v>0</v>
      </c>
      <c r="AJ63">
        <v>0</v>
      </c>
      <c r="AK63">
        <v>22.518960000000003</v>
      </c>
      <c r="AL63">
        <v>59.209269999999989</v>
      </c>
      <c r="AM63">
        <v>0</v>
      </c>
      <c r="AN63">
        <v>0</v>
      </c>
      <c r="AO63">
        <v>3.8737439999999999</v>
      </c>
      <c r="AP63">
        <v>3.3194296800000003</v>
      </c>
      <c r="AQ63">
        <v>17.686350000000001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34.34758569666495</v>
      </c>
      <c r="BB63">
        <f t="shared" si="0"/>
        <v>1006.4879137097209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392.99646680091843</v>
      </c>
      <c r="L64">
        <v>11.044287056505716</v>
      </c>
      <c r="M64">
        <v>63.767086330935257</v>
      </c>
      <c r="N64">
        <v>51.88523244615655</v>
      </c>
      <c r="O64">
        <v>73.291376850225802</v>
      </c>
      <c r="P64">
        <v>24.602167954149014</v>
      </c>
      <c r="Q64">
        <v>4.7879905213270142</v>
      </c>
      <c r="R64">
        <v>18.620626853658539</v>
      </c>
      <c r="S64">
        <v>11.592203017241378</v>
      </c>
      <c r="T64">
        <v>0</v>
      </c>
      <c r="U64">
        <v>62.109721746770994</v>
      </c>
      <c r="V64">
        <v>6.2563497822931788</v>
      </c>
      <c r="W64">
        <v>15.280267433155075</v>
      </c>
      <c r="X64">
        <v>43.190184391756908</v>
      </c>
      <c r="Y64">
        <v>0</v>
      </c>
      <c r="Z64">
        <v>2.8784289599999999</v>
      </c>
      <c r="AA64">
        <v>18.511436736</v>
      </c>
      <c r="AB64">
        <v>17.352844704000002</v>
      </c>
      <c r="AC64">
        <v>12.7643852736</v>
      </c>
      <c r="AD64">
        <v>12.009792239999998</v>
      </c>
      <c r="AE64">
        <v>20.004022800000001</v>
      </c>
      <c r="AF64">
        <v>6.1515000000000004</v>
      </c>
      <c r="AG64">
        <v>10.512793919999998</v>
      </c>
      <c r="AH64">
        <v>66.547584000000015</v>
      </c>
      <c r="AI64">
        <v>0</v>
      </c>
      <c r="AJ64">
        <v>0</v>
      </c>
      <c r="AK64">
        <v>22.518960000000003</v>
      </c>
      <c r="AL64">
        <v>59.209269999999989</v>
      </c>
      <c r="AM64">
        <v>0</v>
      </c>
      <c r="AN64">
        <v>0</v>
      </c>
      <c r="AO64">
        <v>3.8737439999999999</v>
      </c>
      <c r="AP64">
        <v>3.3194296800000003</v>
      </c>
      <c r="AQ64">
        <v>17.686350000000001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35.931592781446327</v>
      </c>
      <c r="BB64">
        <f t="shared" si="0"/>
        <v>1052.9041357308477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421.00493813890478</v>
      </c>
      <c r="L65">
        <v>11.044287056505716</v>
      </c>
      <c r="M65">
        <v>63.767086330935257</v>
      </c>
      <c r="N65">
        <v>51.88523244615655</v>
      </c>
      <c r="O65">
        <v>73.291376850225802</v>
      </c>
      <c r="P65">
        <v>24.602167954149014</v>
      </c>
      <c r="Q65">
        <v>4.7879905213270142</v>
      </c>
      <c r="R65">
        <v>18.620626853658539</v>
      </c>
      <c r="S65">
        <v>11.592203017241378</v>
      </c>
      <c r="T65">
        <v>0</v>
      </c>
      <c r="U65">
        <v>62.109721746770994</v>
      </c>
      <c r="V65">
        <v>6.2563497822931788</v>
      </c>
      <c r="W65">
        <v>15.280267433155075</v>
      </c>
      <c r="X65">
        <v>43.190184391756908</v>
      </c>
      <c r="Y65">
        <v>0</v>
      </c>
      <c r="Z65">
        <v>2.8784289599999999</v>
      </c>
      <c r="AA65">
        <v>18.511436736</v>
      </c>
      <c r="AB65">
        <v>17.352844704000002</v>
      </c>
      <c r="AC65">
        <v>12.7643852736</v>
      </c>
      <c r="AD65">
        <v>12.009792239999998</v>
      </c>
      <c r="AE65">
        <v>20.004022800000001</v>
      </c>
      <c r="AF65">
        <v>6.1515000000000004</v>
      </c>
      <c r="AG65">
        <v>10.512793919999998</v>
      </c>
      <c r="AH65">
        <v>66.547584000000015</v>
      </c>
      <c r="AI65">
        <v>0</v>
      </c>
      <c r="AJ65">
        <v>0</v>
      </c>
      <c r="AK65">
        <v>22.518960000000003</v>
      </c>
      <c r="AL65">
        <v>59.209269999999989</v>
      </c>
      <c r="AM65">
        <v>0</v>
      </c>
      <c r="AN65">
        <v>0</v>
      </c>
      <c r="AO65">
        <v>3.8737439999999999</v>
      </c>
      <c r="AP65">
        <v>3.3194296800000003</v>
      </c>
      <c r="AQ65">
        <v>17.686350000000001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36.855872331258738</v>
      </c>
      <c r="BB65">
        <f t="shared" si="0"/>
        <v>1079.9883275190216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402.00585187829643</v>
      </c>
      <c r="L66">
        <v>11.044287056505716</v>
      </c>
      <c r="M66">
        <v>63.767086330935257</v>
      </c>
      <c r="N66">
        <v>51.88523244615655</v>
      </c>
      <c r="O66">
        <v>73.291376850225802</v>
      </c>
      <c r="P66">
        <v>24.602167954149014</v>
      </c>
      <c r="Q66">
        <v>4.7879905213270142</v>
      </c>
      <c r="R66">
        <v>18.620626853658539</v>
      </c>
      <c r="S66">
        <v>11.592203017241378</v>
      </c>
      <c r="T66">
        <v>0</v>
      </c>
      <c r="U66">
        <v>62.109721746770994</v>
      </c>
      <c r="V66">
        <v>6.2563497822931788</v>
      </c>
      <c r="W66">
        <v>15.280267433155075</v>
      </c>
      <c r="X66">
        <v>43.190184391756908</v>
      </c>
      <c r="Y66">
        <v>0</v>
      </c>
      <c r="Z66">
        <v>2.8784289599999999</v>
      </c>
      <c r="AA66">
        <v>18.511436736</v>
      </c>
      <c r="AB66">
        <v>17.352844704000002</v>
      </c>
      <c r="AC66">
        <v>12.7643852736</v>
      </c>
      <c r="AD66">
        <v>12.009792239999998</v>
      </c>
      <c r="AE66">
        <v>20.004022800000001</v>
      </c>
      <c r="AF66">
        <v>6.1515000000000004</v>
      </c>
      <c r="AG66">
        <v>10.512793919999998</v>
      </c>
      <c r="AH66">
        <v>66.547584000000015</v>
      </c>
      <c r="AI66">
        <v>0</v>
      </c>
      <c r="AJ66">
        <v>0</v>
      </c>
      <c r="AK66">
        <v>22.518960000000003</v>
      </c>
      <c r="AL66">
        <v>59.209269999999989</v>
      </c>
      <c r="AM66">
        <v>0</v>
      </c>
      <c r="AN66">
        <v>0</v>
      </c>
      <c r="AO66">
        <v>3.8737439999999999</v>
      </c>
      <c r="AP66">
        <v>3.3194296800000003</v>
      </c>
      <c r="AQ66">
        <v>17.686350000000001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36.228902487554976</v>
      </c>
      <c r="BB66">
        <f t="shared" si="0"/>
        <v>1061.6162111021172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407.99545365225333</v>
      </c>
      <c r="L67">
        <v>11.044381710058742</v>
      </c>
      <c r="M67">
        <v>63.767086330935257</v>
      </c>
      <c r="N67">
        <v>51.88523244615655</v>
      </c>
      <c r="O67">
        <v>73.291376850225802</v>
      </c>
      <c r="P67">
        <v>24.602167954149014</v>
      </c>
      <c r="Q67">
        <v>4.7879905213270142</v>
      </c>
      <c r="R67">
        <v>18.620626853658539</v>
      </c>
      <c r="S67">
        <v>11.592203017241378</v>
      </c>
      <c r="T67">
        <v>0</v>
      </c>
      <c r="U67">
        <v>62.109721746770994</v>
      </c>
      <c r="V67">
        <v>6.2563497822931788</v>
      </c>
      <c r="W67">
        <v>15.280267433155075</v>
      </c>
      <c r="X67">
        <v>43.190184391756908</v>
      </c>
      <c r="Y67">
        <v>0</v>
      </c>
      <c r="Z67">
        <v>5.7568579199999999</v>
      </c>
      <c r="AA67">
        <v>18.511436736</v>
      </c>
      <c r="AB67">
        <v>17.352844704000002</v>
      </c>
      <c r="AC67">
        <v>12.7643852736</v>
      </c>
      <c r="AD67">
        <v>8.0065281600000002</v>
      </c>
      <c r="AE67">
        <v>20.004022800000001</v>
      </c>
      <c r="AF67">
        <v>13.670000000000002</v>
      </c>
      <c r="AG67">
        <v>10.512793919999998</v>
      </c>
      <c r="AH67">
        <v>66.547584000000015</v>
      </c>
      <c r="AI67">
        <v>0</v>
      </c>
      <c r="AJ67">
        <v>0</v>
      </c>
      <c r="AK67">
        <v>22.518960000000003</v>
      </c>
      <c r="AL67">
        <v>59.209269999999989</v>
      </c>
      <c r="AM67">
        <v>2.3184297714285718</v>
      </c>
      <c r="AN67">
        <v>0</v>
      </c>
      <c r="AO67">
        <v>3.8737439999999999</v>
      </c>
      <c r="AP67">
        <v>2.4755068800000002</v>
      </c>
      <c r="AQ67">
        <v>11.790900000000002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36.491662501709996</v>
      </c>
      <c r="BB67">
        <f t="shared" si="0"/>
        <v>1069.3158693669006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418.99628162426922</v>
      </c>
      <c r="L68">
        <v>11.044381710058742</v>
      </c>
      <c r="M68">
        <v>63.767086330935257</v>
      </c>
      <c r="N68">
        <v>51.88523244615655</v>
      </c>
      <c r="O68">
        <v>73.291376850225802</v>
      </c>
      <c r="P68">
        <v>24.602167954149014</v>
      </c>
      <c r="Q68">
        <v>4.7879905213270142</v>
      </c>
      <c r="R68">
        <v>18.620626853658539</v>
      </c>
      <c r="S68">
        <v>11.592203017241378</v>
      </c>
      <c r="T68">
        <v>0</v>
      </c>
      <c r="U68">
        <v>62.109721746770994</v>
      </c>
      <c r="V68">
        <v>6.2563497822931788</v>
      </c>
      <c r="W68">
        <v>15.280267433155075</v>
      </c>
      <c r="X68">
        <v>43.190184391756908</v>
      </c>
      <c r="Y68">
        <v>0</v>
      </c>
      <c r="Z68">
        <v>5.7568579199999999</v>
      </c>
      <c r="AA68">
        <v>18.511436736</v>
      </c>
      <c r="AB68">
        <v>17.352844704000002</v>
      </c>
      <c r="AC68">
        <v>12.7643852736</v>
      </c>
      <c r="AD68">
        <v>8.0065281600000002</v>
      </c>
      <c r="AE68">
        <v>20.004022800000001</v>
      </c>
      <c r="AF68">
        <v>13.670000000000002</v>
      </c>
      <c r="AG68">
        <v>10.512793919999998</v>
      </c>
      <c r="AH68">
        <v>66.547584000000015</v>
      </c>
      <c r="AI68">
        <v>0</v>
      </c>
      <c r="AJ68">
        <v>0</v>
      </c>
      <c r="AK68">
        <v>22.518960000000003</v>
      </c>
      <c r="AL68">
        <v>59.209269999999989</v>
      </c>
      <c r="AM68">
        <v>2.3184297714285718</v>
      </c>
      <c r="AN68">
        <v>0</v>
      </c>
      <c r="AO68">
        <v>3.8737439999999999</v>
      </c>
      <c r="AP68">
        <v>2.4755068800000002</v>
      </c>
      <c r="AQ68">
        <v>11.790900000000002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36.854689826984398</v>
      </c>
      <c r="BB68">
        <f t="shared" ref="BB68:BB99" si="1">SUM(B68:AZ68)-BA68</f>
        <v>1079.9536700136421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464.99540574182936</v>
      </c>
      <c r="L69">
        <v>11.044381710058742</v>
      </c>
      <c r="M69">
        <v>63.767086330935257</v>
      </c>
      <c r="N69">
        <v>51.88523244615655</v>
      </c>
      <c r="O69">
        <v>73.291376850225802</v>
      </c>
      <c r="P69">
        <v>24.602167954149014</v>
      </c>
      <c r="Q69">
        <v>4.7879905213270142</v>
      </c>
      <c r="R69">
        <v>18.620626853658539</v>
      </c>
      <c r="S69">
        <v>11.592203017241378</v>
      </c>
      <c r="T69">
        <v>0</v>
      </c>
      <c r="U69">
        <v>62.109721746770994</v>
      </c>
      <c r="V69">
        <v>6.2563497822931788</v>
      </c>
      <c r="W69">
        <v>15.280267433155075</v>
      </c>
      <c r="X69">
        <v>43.190184391756908</v>
      </c>
      <c r="Y69">
        <v>0</v>
      </c>
      <c r="Z69">
        <v>5.7568579199999999</v>
      </c>
      <c r="AA69">
        <v>18.511436736</v>
      </c>
      <c r="AB69">
        <v>17.352844704000002</v>
      </c>
      <c r="AC69">
        <v>12.7643852736</v>
      </c>
      <c r="AD69">
        <v>8.0065281600000002</v>
      </c>
      <c r="AE69">
        <v>21.694503599999997</v>
      </c>
      <c r="AF69">
        <v>13.670000000000002</v>
      </c>
      <c r="AG69">
        <v>10.512793919999998</v>
      </c>
      <c r="AH69">
        <v>66.547584000000015</v>
      </c>
      <c r="AI69">
        <v>0</v>
      </c>
      <c r="AJ69">
        <v>0</v>
      </c>
      <c r="AK69">
        <v>22.518960000000003</v>
      </c>
      <c r="AL69">
        <v>59.209269999999989</v>
      </c>
      <c r="AM69">
        <v>4.6368595428571426</v>
      </c>
      <c r="AN69">
        <v>0</v>
      </c>
      <c r="AO69">
        <v>3.8737439999999999</v>
      </c>
      <c r="AP69">
        <v>3.3194296800000003</v>
      </c>
      <c r="AQ69">
        <v>11.790900000000002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38.532805337240291</v>
      </c>
      <c r="BB69">
        <f t="shared" si="1"/>
        <v>1129.1275119923748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458.9959988689605</v>
      </c>
      <c r="L70">
        <v>11.044375245671501</v>
      </c>
      <c r="M70">
        <v>63.767086330935257</v>
      </c>
      <c r="N70">
        <v>51.88523244615655</v>
      </c>
      <c r="O70">
        <v>73.291376850225802</v>
      </c>
      <c r="P70">
        <v>24.602167954149014</v>
      </c>
      <c r="Q70">
        <v>4.7879905213270142</v>
      </c>
      <c r="R70">
        <v>18.620626853658539</v>
      </c>
      <c r="S70">
        <v>11.592203017241378</v>
      </c>
      <c r="T70">
        <v>0</v>
      </c>
      <c r="U70">
        <v>62.109721746770994</v>
      </c>
      <c r="V70">
        <v>6.2563497822931788</v>
      </c>
      <c r="W70">
        <v>15.280267433155075</v>
      </c>
      <c r="X70">
        <v>43.190184391756908</v>
      </c>
      <c r="Y70">
        <v>0</v>
      </c>
      <c r="Z70">
        <v>5.7568579199999999</v>
      </c>
      <c r="AA70">
        <v>18.511436736</v>
      </c>
      <c r="AB70">
        <v>17.352844704000002</v>
      </c>
      <c r="AC70">
        <v>12.7643852736</v>
      </c>
      <c r="AD70">
        <v>8.0065281600000002</v>
      </c>
      <c r="AE70">
        <v>21.694503599999997</v>
      </c>
      <c r="AF70">
        <v>13.670000000000002</v>
      </c>
      <c r="AG70">
        <v>10.512793919999998</v>
      </c>
      <c r="AH70">
        <v>66.547584000000015</v>
      </c>
      <c r="AI70">
        <v>1.1182032</v>
      </c>
      <c r="AJ70">
        <v>0</v>
      </c>
      <c r="AK70">
        <v>22.518960000000003</v>
      </c>
      <c r="AL70">
        <v>59.209269999999989</v>
      </c>
      <c r="AM70">
        <v>4.6368595428571426</v>
      </c>
      <c r="AN70">
        <v>0</v>
      </c>
      <c r="AO70">
        <v>3.8737439999999999</v>
      </c>
      <c r="AP70">
        <v>3.3194296800000003</v>
      </c>
      <c r="AQ70">
        <v>11.790900000000002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38.37172540227364</v>
      </c>
      <c r="BB70">
        <f t="shared" si="1"/>
        <v>1124.4073817900855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454.00214679835614</v>
      </c>
      <c r="L71">
        <v>11.044375245671501</v>
      </c>
      <c r="M71">
        <v>63.767086330935257</v>
      </c>
      <c r="N71">
        <v>51.88523244615655</v>
      </c>
      <c r="O71">
        <v>73.291376850225802</v>
      </c>
      <c r="P71">
        <v>24.602167954149014</v>
      </c>
      <c r="Q71">
        <v>4.7879905213270142</v>
      </c>
      <c r="R71">
        <v>18.620626853658539</v>
      </c>
      <c r="S71">
        <v>11.592203017241378</v>
      </c>
      <c r="T71">
        <v>0</v>
      </c>
      <c r="U71">
        <v>62.109721746770994</v>
      </c>
      <c r="V71">
        <v>6.2563497822931788</v>
      </c>
      <c r="W71">
        <v>15.280267433155075</v>
      </c>
      <c r="X71">
        <v>43.190184391756908</v>
      </c>
      <c r="Y71">
        <v>0</v>
      </c>
      <c r="Z71">
        <v>2.8784289599999999</v>
      </c>
      <c r="AA71">
        <v>18.511436736</v>
      </c>
      <c r="AB71">
        <v>17.352844704000002</v>
      </c>
      <c r="AC71">
        <v>12.7643852736</v>
      </c>
      <c r="AD71">
        <v>8.0065281600000002</v>
      </c>
      <c r="AE71">
        <v>21.694503599999997</v>
      </c>
      <c r="AF71">
        <v>13.670000000000002</v>
      </c>
      <c r="AG71">
        <v>10.512793919999998</v>
      </c>
      <c r="AH71">
        <v>66.547584000000015</v>
      </c>
      <c r="AI71">
        <v>6.4296684000000006</v>
      </c>
      <c r="AJ71">
        <v>0</v>
      </c>
      <c r="AK71">
        <v>22.518960000000003</v>
      </c>
      <c r="AL71">
        <v>59.209269999999989</v>
      </c>
      <c r="AM71">
        <v>4.6368595428571426</v>
      </c>
      <c r="AN71">
        <v>0</v>
      </c>
      <c r="AO71">
        <v>3.8737439999999999</v>
      </c>
      <c r="AP71">
        <v>3.3194296800000003</v>
      </c>
      <c r="AQ71">
        <v>11.790900000000002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38.287218435081442</v>
      </c>
      <c r="BB71">
        <f t="shared" si="1"/>
        <v>1121.9310729266731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486.00873728581109</v>
      </c>
      <c r="L72">
        <v>11.044375245671501</v>
      </c>
      <c r="M72">
        <v>63.767086330935257</v>
      </c>
      <c r="N72">
        <v>51.88523244615655</v>
      </c>
      <c r="O72">
        <v>73.291376850225802</v>
      </c>
      <c r="P72">
        <v>24.602167954149014</v>
      </c>
      <c r="Q72">
        <v>4.7879905213270142</v>
      </c>
      <c r="R72">
        <v>18.620626853658539</v>
      </c>
      <c r="S72">
        <v>11.592203017241378</v>
      </c>
      <c r="T72">
        <v>0</v>
      </c>
      <c r="U72">
        <v>62.109721746770994</v>
      </c>
      <c r="V72">
        <v>6.2563497822931788</v>
      </c>
      <c r="W72">
        <v>15.280267433155075</v>
      </c>
      <c r="X72">
        <v>43.190184391756908</v>
      </c>
      <c r="Y72">
        <v>0</v>
      </c>
      <c r="Z72">
        <v>2.8784289599999999</v>
      </c>
      <c r="AA72">
        <v>18.511436736</v>
      </c>
      <c r="AB72">
        <v>17.352844704000002</v>
      </c>
      <c r="AC72">
        <v>12.7643852736</v>
      </c>
      <c r="AD72">
        <v>8.0065281600000002</v>
      </c>
      <c r="AE72">
        <v>21.694503599999997</v>
      </c>
      <c r="AF72">
        <v>13.670000000000002</v>
      </c>
      <c r="AG72">
        <v>10.512793919999998</v>
      </c>
      <c r="AH72">
        <v>66.547584000000015</v>
      </c>
      <c r="AI72">
        <v>6.4296684000000006</v>
      </c>
      <c r="AJ72">
        <v>0</v>
      </c>
      <c r="AK72">
        <v>22.518960000000003</v>
      </c>
      <c r="AL72">
        <v>59.209269999999989</v>
      </c>
      <c r="AM72">
        <v>4.6368595428571426</v>
      </c>
      <c r="AN72">
        <v>0</v>
      </c>
      <c r="AO72">
        <v>3.8737439999999999</v>
      </c>
      <c r="AP72">
        <v>3.3194296800000003</v>
      </c>
      <c r="AQ72">
        <v>11.790900000000002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39.343435926487629</v>
      </c>
      <c r="BB72">
        <f t="shared" si="1"/>
        <v>1152.8814459227219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508.99569226973676</v>
      </c>
      <c r="L73">
        <v>11.044375245671501</v>
      </c>
      <c r="M73">
        <v>63.767086330935257</v>
      </c>
      <c r="N73">
        <v>51.88523244615655</v>
      </c>
      <c r="O73">
        <v>73.291376850225802</v>
      </c>
      <c r="P73">
        <v>23.856320116468272</v>
      </c>
      <c r="Q73">
        <v>4.7879905213270142</v>
      </c>
      <c r="R73">
        <v>18.620626853658539</v>
      </c>
      <c r="S73">
        <v>11.592203017241378</v>
      </c>
      <c r="T73">
        <v>0</v>
      </c>
      <c r="U73">
        <v>62.109721746770994</v>
      </c>
      <c r="V73">
        <v>6.2563497822931788</v>
      </c>
      <c r="W73">
        <v>15.280267433155075</v>
      </c>
      <c r="X73">
        <v>43.190184391756908</v>
      </c>
      <c r="Y73">
        <v>0</v>
      </c>
      <c r="Z73">
        <v>0.48311999999999999</v>
      </c>
      <c r="AA73">
        <v>18.511436736</v>
      </c>
      <c r="AB73">
        <v>17.352844704000002</v>
      </c>
      <c r="AC73">
        <v>12.7643852736</v>
      </c>
      <c r="AD73">
        <v>8.0065281600000002</v>
      </c>
      <c r="AE73">
        <v>21.694503599999997</v>
      </c>
      <c r="AF73">
        <v>13.670000000000002</v>
      </c>
      <c r="AG73">
        <v>10.512793919999998</v>
      </c>
      <c r="AH73">
        <v>66.547584000000015</v>
      </c>
      <c r="AI73">
        <v>6.4296684000000006</v>
      </c>
      <c r="AJ73">
        <v>0</v>
      </c>
      <c r="AK73">
        <v>22.518960000000003</v>
      </c>
      <c r="AL73">
        <v>59.209269999999989</v>
      </c>
      <c r="AM73">
        <v>4.6368595428571426</v>
      </c>
      <c r="AN73">
        <v>0</v>
      </c>
      <c r="AO73">
        <v>3.6154943999999998</v>
      </c>
      <c r="AP73">
        <v>3.3194296800000003</v>
      </c>
      <c r="AQ73">
        <v>11.790900000000002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39.989825209017411</v>
      </c>
      <c r="BB73">
        <f t="shared" si="1"/>
        <v>1171.8226052264372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490.00161559890319</v>
      </c>
      <c r="L74">
        <v>11.044375245671501</v>
      </c>
      <c r="M74">
        <v>63.767086330935257</v>
      </c>
      <c r="N74">
        <v>51.88523244615655</v>
      </c>
      <c r="O74">
        <v>73.291376850225802</v>
      </c>
      <c r="P74">
        <v>23.856320116468272</v>
      </c>
      <c r="Q74">
        <v>4.7879905213270142</v>
      </c>
      <c r="R74">
        <v>18.620626853658539</v>
      </c>
      <c r="S74">
        <v>11.592203017241378</v>
      </c>
      <c r="T74">
        <v>0</v>
      </c>
      <c r="U74">
        <v>62.109721746770994</v>
      </c>
      <c r="V74">
        <v>6.2563497822931788</v>
      </c>
      <c r="W74">
        <v>15.280267433155075</v>
      </c>
      <c r="X74">
        <v>43.190184391756908</v>
      </c>
      <c r="Y74">
        <v>0</v>
      </c>
      <c r="Z74">
        <v>0.48311999999999999</v>
      </c>
      <c r="AA74">
        <v>18.511436736</v>
      </c>
      <c r="AB74">
        <v>17.352844704000002</v>
      </c>
      <c r="AC74">
        <v>12.7643852736</v>
      </c>
      <c r="AD74">
        <v>8.0065281600000002</v>
      </c>
      <c r="AE74">
        <v>21.694503599999997</v>
      </c>
      <c r="AF74">
        <v>13.670000000000002</v>
      </c>
      <c r="AG74">
        <v>10.512793919999998</v>
      </c>
      <c r="AH74">
        <v>66.547584000000015</v>
      </c>
      <c r="AI74">
        <v>6.4296684000000006</v>
      </c>
      <c r="AJ74">
        <v>0</v>
      </c>
      <c r="AK74">
        <v>22.518960000000003</v>
      </c>
      <c r="AL74">
        <v>59.209269999999989</v>
      </c>
      <c r="AM74">
        <v>4.6368595428571426</v>
      </c>
      <c r="AN74">
        <v>0</v>
      </c>
      <c r="AO74">
        <v>3.6154943999999998</v>
      </c>
      <c r="AP74">
        <v>3.3194296800000003</v>
      </c>
      <c r="AQ74">
        <v>17.686350000000001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39.557570526000092</v>
      </c>
      <c r="BB74">
        <f t="shared" si="1"/>
        <v>1159.1562332386209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473.00132733149991</v>
      </c>
      <c r="L75">
        <v>11.044467954079339</v>
      </c>
      <c r="M75">
        <v>63.767086330935257</v>
      </c>
      <c r="N75">
        <v>51.88523244615655</v>
      </c>
      <c r="O75">
        <v>73.291376850225802</v>
      </c>
      <c r="P75">
        <v>23.856320116468272</v>
      </c>
      <c r="Q75">
        <v>4.7879905213270142</v>
      </c>
      <c r="R75">
        <v>18.620626853658539</v>
      </c>
      <c r="S75">
        <v>11.592203017241378</v>
      </c>
      <c r="T75">
        <v>0</v>
      </c>
      <c r="U75">
        <v>62.109721746770994</v>
      </c>
      <c r="V75">
        <v>6.2563497822931788</v>
      </c>
      <c r="W75">
        <v>15.280267433155075</v>
      </c>
      <c r="X75">
        <v>43.190184391756908</v>
      </c>
      <c r="Y75">
        <v>0</v>
      </c>
      <c r="Z75">
        <v>0.48311999999999999</v>
      </c>
      <c r="AA75">
        <v>18.511436736</v>
      </c>
      <c r="AB75">
        <v>17.352844704000002</v>
      </c>
      <c r="AC75">
        <v>12.7643852736</v>
      </c>
      <c r="AD75">
        <v>8.0065281600000002</v>
      </c>
      <c r="AE75">
        <v>21.712535395200003</v>
      </c>
      <c r="AF75">
        <v>13.670000000000002</v>
      </c>
      <c r="AG75">
        <v>10.512793919999998</v>
      </c>
      <c r="AH75">
        <v>66.880321920000014</v>
      </c>
      <c r="AI75">
        <v>1.1182032</v>
      </c>
      <c r="AJ75">
        <v>0</v>
      </c>
      <c r="AK75">
        <v>22.518960000000003</v>
      </c>
      <c r="AL75">
        <v>59.209269999999989</v>
      </c>
      <c r="AM75">
        <v>4.6368595428571426</v>
      </c>
      <c r="AN75">
        <v>0</v>
      </c>
      <c r="AO75">
        <v>3.6154943999999998</v>
      </c>
      <c r="AP75">
        <v>3.3194296800000003</v>
      </c>
      <c r="AQ75">
        <v>17.686350000000001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38.832861117894225</v>
      </c>
      <c r="BB75">
        <f t="shared" si="1"/>
        <v>1137.9200516029312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469.00611628389129</v>
      </c>
      <c r="L76">
        <v>11.04422349234496</v>
      </c>
      <c r="M76">
        <v>63.767086330935257</v>
      </c>
      <c r="N76">
        <v>51.88523244615655</v>
      </c>
      <c r="O76">
        <v>73.291376850225802</v>
      </c>
      <c r="P76">
        <v>23.856320116468272</v>
      </c>
      <c r="Q76">
        <v>4.7879905213270142</v>
      </c>
      <c r="R76">
        <v>18.620626853658539</v>
      </c>
      <c r="S76">
        <v>11.592203017241378</v>
      </c>
      <c r="T76">
        <v>0</v>
      </c>
      <c r="U76">
        <v>62.109721746770994</v>
      </c>
      <c r="V76">
        <v>6.2563497822931788</v>
      </c>
      <c r="W76">
        <v>15.280267433155075</v>
      </c>
      <c r="X76">
        <v>43.190184391756908</v>
      </c>
      <c r="Y76">
        <v>0</v>
      </c>
      <c r="Z76">
        <v>0.48311999999999999</v>
      </c>
      <c r="AA76">
        <v>18.511436736</v>
      </c>
      <c r="AB76">
        <v>17.352844704000002</v>
      </c>
      <c r="AC76">
        <v>12.7643852736</v>
      </c>
      <c r="AD76">
        <v>8.0065281600000002</v>
      </c>
      <c r="AE76">
        <v>21.712535395200003</v>
      </c>
      <c r="AF76">
        <v>13.670000000000002</v>
      </c>
      <c r="AG76">
        <v>10.512793919999998</v>
      </c>
      <c r="AH76">
        <v>66.880321920000014</v>
      </c>
      <c r="AI76">
        <v>1.1182032</v>
      </c>
      <c r="AJ76">
        <v>0</v>
      </c>
      <c r="AK76">
        <v>22.518960000000003</v>
      </c>
      <c r="AL76">
        <v>59.209269999999989</v>
      </c>
      <c r="AM76">
        <v>4.6368595428571426</v>
      </c>
      <c r="AN76">
        <v>0</v>
      </c>
      <c r="AO76">
        <v>3.6154943999999998</v>
      </c>
      <c r="AP76">
        <v>3.3194296800000003</v>
      </c>
      <c r="AQ76">
        <v>17.686350000000001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38.701010061589315</v>
      </c>
      <c r="BB76">
        <f t="shared" si="1"/>
        <v>1134.0564471498931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471.00624556451612</v>
      </c>
      <c r="L77">
        <v>11.044467872773621</v>
      </c>
      <c r="M77">
        <v>63.767086330935257</v>
      </c>
      <c r="N77">
        <v>51.88523244615655</v>
      </c>
      <c r="O77">
        <v>73.291376850225802</v>
      </c>
      <c r="P77">
        <v>23.856320116468272</v>
      </c>
      <c r="Q77">
        <v>4.7879905213270142</v>
      </c>
      <c r="R77">
        <v>18.620626853658539</v>
      </c>
      <c r="S77">
        <v>11.592203017241378</v>
      </c>
      <c r="T77">
        <v>0</v>
      </c>
      <c r="U77">
        <v>62.109721746770994</v>
      </c>
      <c r="V77">
        <v>6.2563497822931788</v>
      </c>
      <c r="W77">
        <v>15.280267433155075</v>
      </c>
      <c r="X77">
        <v>43.190184391756908</v>
      </c>
      <c r="Y77">
        <v>0</v>
      </c>
      <c r="Z77">
        <v>2.8784289599999999</v>
      </c>
      <c r="AA77">
        <v>18.511436736</v>
      </c>
      <c r="AB77">
        <v>17.352844704000002</v>
      </c>
      <c r="AC77">
        <v>12.7643852736</v>
      </c>
      <c r="AD77">
        <v>8.0065281600000002</v>
      </c>
      <c r="AE77">
        <v>21.712535395200003</v>
      </c>
      <c r="AF77">
        <v>13.670000000000002</v>
      </c>
      <c r="AG77">
        <v>10.512793919999998</v>
      </c>
      <c r="AH77">
        <v>66.880321920000014</v>
      </c>
      <c r="AI77">
        <v>1.1182032</v>
      </c>
      <c r="AJ77">
        <v>0</v>
      </c>
      <c r="AK77">
        <v>22.518960000000003</v>
      </c>
      <c r="AL77">
        <v>59.209269999999989</v>
      </c>
      <c r="AM77">
        <v>4.6368595428571426</v>
      </c>
      <c r="AN77">
        <v>0</v>
      </c>
      <c r="AO77">
        <v>3.6154943999999998</v>
      </c>
      <c r="AP77">
        <v>3.3194296800000003</v>
      </c>
      <c r="AQ77">
        <v>17.686350000000001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38.846068360261583</v>
      </c>
      <c r="BB77">
        <f t="shared" si="1"/>
        <v>1138.3070714722744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445.00675813527715</v>
      </c>
      <c r="L78">
        <v>11.044467872773621</v>
      </c>
      <c r="M78">
        <v>63.767086330935257</v>
      </c>
      <c r="N78">
        <v>51.88523244615655</v>
      </c>
      <c r="O78">
        <v>73.291376850225802</v>
      </c>
      <c r="P78">
        <v>23.856320116468272</v>
      </c>
      <c r="Q78">
        <v>4.7879905213270142</v>
      </c>
      <c r="R78">
        <v>18.620626853658539</v>
      </c>
      <c r="S78">
        <v>11.592203017241378</v>
      </c>
      <c r="T78">
        <v>0</v>
      </c>
      <c r="U78">
        <v>62.109721746770994</v>
      </c>
      <c r="V78">
        <v>6.2563497822931788</v>
      </c>
      <c r="W78">
        <v>15.280267433155075</v>
      </c>
      <c r="X78">
        <v>43.190184391756908</v>
      </c>
      <c r="Y78">
        <v>0</v>
      </c>
      <c r="Z78">
        <v>5.7568579199999999</v>
      </c>
      <c r="AA78">
        <v>18.511436736</v>
      </c>
      <c r="AB78">
        <v>17.352844704000002</v>
      </c>
      <c r="AC78">
        <v>12.7643852736</v>
      </c>
      <c r="AD78">
        <v>12.009792239999998</v>
      </c>
      <c r="AE78">
        <v>21.712535395200003</v>
      </c>
      <c r="AF78">
        <v>13.670000000000002</v>
      </c>
      <c r="AG78">
        <v>10.512793919999998</v>
      </c>
      <c r="AH78">
        <v>66.880321920000014</v>
      </c>
      <c r="AI78">
        <v>1.1182032</v>
      </c>
      <c r="AJ78">
        <v>0</v>
      </c>
      <c r="AK78">
        <v>22.518960000000003</v>
      </c>
      <c r="AL78">
        <v>59.209269999999989</v>
      </c>
      <c r="AM78">
        <v>4.6368595428571426</v>
      </c>
      <c r="AN78">
        <v>0</v>
      </c>
      <c r="AO78">
        <v>3.6154943999999998</v>
      </c>
      <c r="AP78">
        <v>3.3194296800000003</v>
      </c>
      <c r="AQ78">
        <v>17.686350000000001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38.215181536273576</v>
      </c>
      <c r="BB78">
        <f t="shared" si="1"/>
        <v>1119.8201639070235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459.00731829510801</v>
      </c>
      <c r="L79">
        <v>11.044467872773621</v>
      </c>
      <c r="M79">
        <v>63.767086330935257</v>
      </c>
      <c r="N79">
        <v>51.88523244615655</v>
      </c>
      <c r="O79">
        <v>73.291376850225802</v>
      </c>
      <c r="P79">
        <v>23.856320116468272</v>
      </c>
      <c r="Q79">
        <v>4.7879905213270142</v>
      </c>
      <c r="R79">
        <v>18.620626853658539</v>
      </c>
      <c r="S79">
        <v>11.592203017241378</v>
      </c>
      <c r="T79">
        <v>0</v>
      </c>
      <c r="U79">
        <v>62.109721746770994</v>
      </c>
      <c r="V79">
        <v>6.2563497822931788</v>
      </c>
      <c r="W79">
        <v>15.280267433155075</v>
      </c>
      <c r="X79">
        <v>43.190184391756908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18.454500000000003</v>
      </c>
      <c r="AG79">
        <v>10.512793919999998</v>
      </c>
      <c r="AH79">
        <v>66.880321920000014</v>
      </c>
      <c r="AI79">
        <v>3.3546096000000003</v>
      </c>
      <c r="AJ79">
        <v>0</v>
      </c>
      <c r="AK79">
        <v>22.518960000000003</v>
      </c>
      <c r="AL79">
        <v>59.209269999999989</v>
      </c>
      <c r="AM79">
        <v>6.9552893142857153</v>
      </c>
      <c r="AN79">
        <v>0</v>
      </c>
      <c r="AO79">
        <v>3.6154943999999998</v>
      </c>
      <c r="AP79">
        <v>3.3194296800000003</v>
      </c>
      <c r="AQ79">
        <v>18.341400000000004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39.23411040078237</v>
      </c>
      <c r="BB79">
        <f t="shared" si="1"/>
        <v>1149.6778744137744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486.99802524265687</v>
      </c>
      <c r="L80">
        <v>11.044467872773621</v>
      </c>
      <c r="M80">
        <v>63.767086330935257</v>
      </c>
      <c r="N80">
        <v>51.88523244615655</v>
      </c>
      <c r="O80">
        <v>73.291376850225802</v>
      </c>
      <c r="P80">
        <v>23.856320116468272</v>
      </c>
      <c r="Q80">
        <v>4.7879905213270142</v>
      </c>
      <c r="R80">
        <v>18.620626853658539</v>
      </c>
      <c r="S80">
        <v>11.592203017241378</v>
      </c>
      <c r="T80">
        <v>0</v>
      </c>
      <c r="U80">
        <v>62.109721746770994</v>
      </c>
      <c r="V80">
        <v>6.2563497822931788</v>
      </c>
      <c r="W80">
        <v>15.280267433155075</v>
      </c>
      <c r="X80">
        <v>43.190184391756908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18.454500000000003</v>
      </c>
      <c r="AG80">
        <v>10.512793919999998</v>
      </c>
      <c r="AH80">
        <v>66.880321920000014</v>
      </c>
      <c r="AI80">
        <v>21.804962400000001</v>
      </c>
      <c r="AJ80">
        <v>0</v>
      </c>
      <c r="AK80">
        <v>22.518960000000003</v>
      </c>
      <c r="AL80">
        <v>59.209269999999989</v>
      </c>
      <c r="AM80">
        <v>6.9552893142857153</v>
      </c>
      <c r="AN80">
        <v>0</v>
      </c>
      <c r="AO80">
        <v>3.6154943999999998</v>
      </c>
      <c r="AP80">
        <v>3.3194296800000003</v>
      </c>
      <c r="AQ80">
        <v>18.341400000000004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40.7666653769882</v>
      </c>
      <c r="BB80">
        <f t="shared" si="1"/>
        <v>1194.5863791851175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512.34578758511191</v>
      </c>
      <c r="L81">
        <v>11.044467872773621</v>
      </c>
      <c r="M81">
        <v>63.767086330935257</v>
      </c>
      <c r="N81">
        <v>51.88523244615655</v>
      </c>
      <c r="O81">
        <v>73.291376850225802</v>
      </c>
      <c r="P81">
        <v>23.856320116468272</v>
      </c>
      <c r="Q81">
        <v>4.7879905213270142</v>
      </c>
      <c r="R81">
        <v>18.620626853658539</v>
      </c>
      <c r="S81">
        <v>11.592203017241378</v>
      </c>
      <c r="T81">
        <v>0</v>
      </c>
      <c r="U81">
        <v>62.109721746770994</v>
      </c>
      <c r="V81">
        <v>6.2563497822931788</v>
      </c>
      <c r="W81">
        <v>15.280267433155075</v>
      </c>
      <c r="X81">
        <v>43.190184391756908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18.454500000000003</v>
      </c>
      <c r="AG81">
        <v>10.512793919999998</v>
      </c>
      <c r="AH81">
        <v>66.880321920000014</v>
      </c>
      <c r="AI81">
        <v>21.804962400000001</v>
      </c>
      <c r="AJ81">
        <v>0</v>
      </c>
      <c r="AK81">
        <v>22.518960000000003</v>
      </c>
      <c r="AL81">
        <v>59.209269999999989</v>
      </c>
      <c r="AM81">
        <v>6.9552893142857153</v>
      </c>
      <c r="AN81">
        <v>0</v>
      </c>
      <c r="AO81">
        <v>3.6154943999999998</v>
      </c>
      <c r="AP81">
        <v>3.3194296800000003</v>
      </c>
      <c r="AQ81">
        <v>18.341400000000004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41.603141008620511</v>
      </c>
      <c r="BB81">
        <f t="shared" si="1"/>
        <v>1219.0976658959401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512.34578758511191</v>
      </c>
      <c r="L82">
        <v>11.044467872773621</v>
      </c>
      <c r="M82">
        <v>63.767086330935257</v>
      </c>
      <c r="N82">
        <v>51.88523244615655</v>
      </c>
      <c r="O82">
        <v>73.291376850225802</v>
      </c>
      <c r="P82">
        <v>23.856320116468272</v>
      </c>
      <c r="Q82">
        <v>4.7879905213270142</v>
      </c>
      <c r="R82">
        <v>18.620626853658539</v>
      </c>
      <c r="S82">
        <v>11.592203017241378</v>
      </c>
      <c r="T82">
        <v>0</v>
      </c>
      <c r="U82">
        <v>62.109721746770994</v>
      </c>
      <c r="V82">
        <v>6.2563497822931788</v>
      </c>
      <c r="W82">
        <v>15.280267433155075</v>
      </c>
      <c r="X82">
        <v>43.190184391756908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18.454500000000003</v>
      </c>
      <c r="AG82">
        <v>10.512793919999998</v>
      </c>
      <c r="AH82">
        <v>66.880321920000014</v>
      </c>
      <c r="AI82">
        <v>21.804962400000001</v>
      </c>
      <c r="AJ82">
        <v>0</v>
      </c>
      <c r="AK82">
        <v>22.518960000000003</v>
      </c>
      <c r="AL82">
        <v>59.209269999999989</v>
      </c>
      <c r="AM82">
        <v>6.9552893142857153</v>
      </c>
      <c r="AN82">
        <v>0</v>
      </c>
      <c r="AO82">
        <v>3.6154943999999998</v>
      </c>
      <c r="AP82">
        <v>3.3194296800000003</v>
      </c>
      <c r="AQ82">
        <v>18.341400000000004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41.603141008620511</v>
      </c>
      <c r="BB82">
        <f t="shared" si="1"/>
        <v>1219.0976658959401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512.34578758511191</v>
      </c>
      <c r="L83">
        <v>11.044467872773621</v>
      </c>
      <c r="M83">
        <v>63.767086330935257</v>
      </c>
      <c r="N83">
        <v>51.88523244615655</v>
      </c>
      <c r="O83">
        <v>73.291376850225802</v>
      </c>
      <c r="P83">
        <v>24.602167954149014</v>
      </c>
      <c r="Q83">
        <v>4.7879905213270142</v>
      </c>
      <c r="R83">
        <v>18.620626853658539</v>
      </c>
      <c r="S83">
        <v>11.592203017241378</v>
      </c>
      <c r="T83">
        <v>0</v>
      </c>
      <c r="U83">
        <v>62.109721746770994</v>
      </c>
      <c r="V83">
        <v>6.2563497822931788</v>
      </c>
      <c r="W83">
        <v>15.280267433155075</v>
      </c>
      <c r="X83">
        <v>43.190184391756908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18.454500000000003</v>
      </c>
      <c r="AG83">
        <v>10.512793919999998</v>
      </c>
      <c r="AH83">
        <v>66.880321920000014</v>
      </c>
      <c r="AI83">
        <v>21.804962400000001</v>
      </c>
      <c r="AJ83">
        <v>0</v>
      </c>
      <c r="AK83">
        <v>22.518960000000003</v>
      </c>
      <c r="AL83">
        <v>59.209269999999989</v>
      </c>
      <c r="AM83">
        <v>6.9552893142857153</v>
      </c>
      <c r="AN83">
        <v>0</v>
      </c>
      <c r="AO83">
        <v>3.6154943999999998</v>
      </c>
      <c r="AP83">
        <v>3.3194296800000003</v>
      </c>
      <c r="AQ83">
        <v>18.341400000000004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41.627753987263972</v>
      </c>
      <c r="BB83">
        <f t="shared" si="1"/>
        <v>1219.8189007549772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512.34578758511191</v>
      </c>
      <c r="L84">
        <v>11.044467872773621</v>
      </c>
      <c r="M84">
        <v>63.767086330935257</v>
      </c>
      <c r="N84">
        <v>51.88523244615655</v>
      </c>
      <c r="O84">
        <v>73.291376850225802</v>
      </c>
      <c r="P84">
        <v>24.602167954149014</v>
      </c>
      <c r="Q84">
        <v>4.7879905213270142</v>
      </c>
      <c r="R84">
        <v>18.620626853658539</v>
      </c>
      <c r="S84">
        <v>11.592203017241378</v>
      </c>
      <c r="T84">
        <v>0</v>
      </c>
      <c r="U84">
        <v>62.109721746770994</v>
      </c>
      <c r="V84">
        <v>6.2563497822931788</v>
      </c>
      <c r="W84">
        <v>15.280267433155075</v>
      </c>
      <c r="X84">
        <v>43.190184391756908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18.454500000000003</v>
      </c>
      <c r="AG84">
        <v>10.512793919999998</v>
      </c>
      <c r="AH84">
        <v>66.880321920000014</v>
      </c>
      <c r="AI84">
        <v>21.804962400000001</v>
      </c>
      <c r="AJ84">
        <v>0</v>
      </c>
      <c r="AK84">
        <v>22.518960000000003</v>
      </c>
      <c r="AL84">
        <v>59.209269999999989</v>
      </c>
      <c r="AM84">
        <v>6.9552893142857153</v>
      </c>
      <c r="AN84">
        <v>0</v>
      </c>
      <c r="AO84">
        <v>3.6154943999999998</v>
      </c>
      <c r="AP84">
        <v>3.3194296800000003</v>
      </c>
      <c r="AQ84">
        <v>18.341400000000004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41.627753987263972</v>
      </c>
      <c r="BB84">
        <f t="shared" si="1"/>
        <v>1219.8189007549772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512.34578758511191</v>
      </c>
      <c r="L85">
        <v>11.044467872773621</v>
      </c>
      <c r="M85">
        <v>63.767086330935257</v>
      </c>
      <c r="N85">
        <v>51.88523244615655</v>
      </c>
      <c r="O85">
        <v>73.291376850225802</v>
      </c>
      <c r="P85">
        <v>24.602167954149014</v>
      </c>
      <c r="Q85">
        <v>4.7879905213270142</v>
      </c>
      <c r="R85">
        <v>18.620626853658539</v>
      </c>
      <c r="S85">
        <v>11.592203017241378</v>
      </c>
      <c r="T85">
        <v>0</v>
      </c>
      <c r="U85">
        <v>62.109721746770994</v>
      </c>
      <c r="V85">
        <v>6.2563497822931788</v>
      </c>
      <c r="W85">
        <v>15.280267433155075</v>
      </c>
      <c r="X85">
        <v>43.190184391756908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18.454500000000003</v>
      </c>
      <c r="AG85">
        <v>10.512793919999998</v>
      </c>
      <c r="AH85">
        <v>66.880321920000014</v>
      </c>
      <c r="AI85">
        <v>21.804962400000001</v>
      </c>
      <c r="AJ85">
        <v>0</v>
      </c>
      <c r="AK85">
        <v>22.518960000000003</v>
      </c>
      <c r="AL85">
        <v>59.209269999999989</v>
      </c>
      <c r="AM85">
        <v>6.9552893142857153</v>
      </c>
      <c r="AN85">
        <v>0</v>
      </c>
      <c r="AO85">
        <v>3.6154943999999998</v>
      </c>
      <c r="AP85">
        <v>1.57532256</v>
      </c>
      <c r="AQ85">
        <v>18.341400000000004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41.570198144863966</v>
      </c>
      <c r="BB85">
        <f t="shared" si="1"/>
        <v>1218.1323494773771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512.34578758511191</v>
      </c>
      <c r="L86">
        <v>11.044467872773621</v>
      </c>
      <c r="M86">
        <v>63.767086330935257</v>
      </c>
      <c r="N86">
        <v>51.88523244615655</v>
      </c>
      <c r="O86">
        <v>73.291376850225802</v>
      </c>
      <c r="P86">
        <v>24.602167954149014</v>
      </c>
      <c r="Q86">
        <v>4.7879905213270142</v>
      </c>
      <c r="R86">
        <v>18.620626853658539</v>
      </c>
      <c r="S86">
        <v>11.592203017241378</v>
      </c>
      <c r="T86">
        <v>0</v>
      </c>
      <c r="U86">
        <v>62.109721746770994</v>
      </c>
      <c r="V86">
        <v>6.2563497822931788</v>
      </c>
      <c r="W86">
        <v>15.280267433155075</v>
      </c>
      <c r="X86">
        <v>43.190184391756908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18.454500000000003</v>
      </c>
      <c r="AG86">
        <v>10.512793919999998</v>
      </c>
      <c r="AH86">
        <v>66.880321920000014</v>
      </c>
      <c r="AI86">
        <v>3.3546096000000003</v>
      </c>
      <c r="AJ86">
        <v>0</v>
      </c>
      <c r="AK86">
        <v>22.518960000000003</v>
      </c>
      <c r="AL86">
        <v>59.209269999999989</v>
      </c>
      <c r="AM86">
        <v>6.9552893142857153</v>
      </c>
      <c r="AN86">
        <v>0</v>
      </c>
      <c r="AO86">
        <v>3.6154943999999998</v>
      </c>
      <c r="AP86">
        <v>1.57532256</v>
      </c>
      <c r="AQ86">
        <v>18.341400000000004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40.961336502463965</v>
      </c>
      <c r="BB86">
        <f t="shared" si="1"/>
        <v>1200.290858319777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512.34578758511191</v>
      </c>
      <c r="L87">
        <v>11.044467872773621</v>
      </c>
      <c r="M87">
        <v>63.767086330935257</v>
      </c>
      <c r="N87">
        <v>51.88523244615655</v>
      </c>
      <c r="O87">
        <v>73.291376850225802</v>
      </c>
      <c r="P87">
        <v>24.602167954149014</v>
      </c>
      <c r="Q87">
        <v>4.7879905213270142</v>
      </c>
      <c r="R87">
        <v>18.620626853658539</v>
      </c>
      <c r="S87">
        <v>11.592203017241378</v>
      </c>
      <c r="T87">
        <v>0</v>
      </c>
      <c r="U87">
        <v>62.109721746770994</v>
      </c>
      <c r="V87">
        <v>6.2563497822931788</v>
      </c>
      <c r="W87">
        <v>15.280267433155075</v>
      </c>
      <c r="X87">
        <v>43.190184391756908</v>
      </c>
      <c r="Y87">
        <v>0</v>
      </c>
      <c r="Z87">
        <v>2.8784289599999999</v>
      </c>
      <c r="AA87">
        <v>18.511436736</v>
      </c>
      <c r="AB87">
        <v>17.352844704000002</v>
      </c>
      <c r="AC87">
        <v>12.7643852736</v>
      </c>
      <c r="AD87">
        <v>16.01305632</v>
      </c>
      <c r="AE87">
        <v>21.712535395200003</v>
      </c>
      <c r="AF87">
        <v>12.303000000000001</v>
      </c>
      <c r="AG87">
        <v>10.512793919999998</v>
      </c>
      <c r="AH87">
        <v>66.880321920000014</v>
      </c>
      <c r="AI87">
        <v>1.1182032</v>
      </c>
      <c r="AJ87">
        <v>0</v>
      </c>
      <c r="AK87">
        <v>22.518960000000003</v>
      </c>
      <c r="AL87">
        <v>59.209269999999989</v>
      </c>
      <c r="AM87">
        <v>4.6368595428571426</v>
      </c>
      <c r="AN87">
        <v>0</v>
      </c>
      <c r="AO87">
        <v>3.6154943999999998</v>
      </c>
      <c r="AP87">
        <v>1.57532256</v>
      </c>
      <c r="AQ87">
        <v>17.686350000000001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40.396434552857613</v>
      </c>
      <c r="BB87">
        <f t="shared" si="1"/>
        <v>1183.7375161779546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512.34578758511191</v>
      </c>
      <c r="L88">
        <v>11.044467872773621</v>
      </c>
      <c r="M88">
        <v>63.767086330935257</v>
      </c>
      <c r="N88">
        <v>51.88523244615655</v>
      </c>
      <c r="O88">
        <v>73.291376850225802</v>
      </c>
      <c r="P88">
        <v>24.602167954149014</v>
      </c>
      <c r="Q88">
        <v>4.7879905213270142</v>
      </c>
      <c r="R88">
        <v>18.620626853658539</v>
      </c>
      <c r="S88">
        <v>11.592203017241378</v>
      </c>
      <c r="T88">
        <v>0</v>
      </c>
      <c r="U88">
        <v>62.109721746770994</v>
      </c>
      <c r="V88">
        <v>6.2563497822931788</v>
      </c>
      <c r="W88">
        <v>15.280267433155075</v>
      </c>
      <c r="X88">
        <v>43.190184391756908</v>
      </c>
      <c r="Y88">
        <v>0</v>
      </c>
      <c r="Z88">
        <v>2.8784289599999999</v>
      </c>
      <c r="AA88">
        <v>18.511436736</v>
      </c>
      <c r="AB88">
        <v>17.352844704000002</v>
      </c>
      <c r="AC88">
        <v>12.7643852736</v>
      </c>
      <c r="AD88">
        <v>16.01305632</v>
      </c>
      <c r="AE88">
        <v>21.712535395200003</v>
      </c>
      <c r="AF88">
        <v>12.303000000000001</v>
      </c>
      <c r="AG88">
        <v>10.512793919999998</v>
      </c>
      <c r="AH88">
        <v>66.880321920000014</v>
      </c>
      <c r="AI88">
        <v>1.1182032</v>
      </c>
      <c r="AJ88">
        <v>0</v>
      </c>
      <c r="AK88">
        <v>22.518960000000003</v>
      </c>
      <c r="AL88">
        <v>59.209269999999989</v>
      </c>
      <c r="AM88">
        <v>4.6368595428571426</v>
      </c>
      <c r="AN88">
        <v>0</v>
      </c>
      <c r="AO88">
        <v>3.6154943999999998</v>
      </c>
      <c r="AP88">
        <v>1.57532256</v>
      </c>
      <c r="AQ88">
        <v>17.686350000000001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40.396434552857613</v>
      </c>
      <c r="BB88">
        <f t="shared" si="1"/>
        <v>1183.7375161779546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512.34578758511191</v>
      </c>
      <c r="L89">
        <v>11.044467872773621</v>
      </c>
      <c r="M89">
        <v>63.767086330935257</v>
      </c>
      <c r="N89">
        <v>51.88523244615655</v>
      </c>
      <c r="O89">
        <v>73.291376850225802</v>
      </c>
      <c r="P89">
        <v>24.602167954149014</v>
      </c>
      <c r="Q89">
        <v>4.7879905213270142</v>
      </c>
      <c r="R89">
        <v>18.620626853658539</v>
      </c>
      <c r="S89">
        <v>11.592203017241378</v>
      </c>
      <c r="T89">
        <v>0</v>
      </c>
      <c r="U89">
        <v>62.109721746770994</v>
      </c>
      <c r="V89">
        <v>6.2563497822931788</v>
      </c>
      <c r="W89">
        <v>15.280267433155075</v>
      </c>
      <c r="X89">
        <v>43.190184391756908</v>
      </c>
      <c r="Y89">
        <v>0</v>
      </c>
      <c r="Z89">
        <v>2.8784289599999999</v>
      </c>
      <c r="AA89">
        <v>18.511436736</v>
      </c>
      <c r="AB89">
        <v>17.352844704000002</v>
      </c>
      <c r="AC89">
        <v>12.7643852736</v>
      </c>
      <c r="AD89">
        <v>16.01305632</v>
      </c>
      <c r="AE89">
        <v>21.712535395200003</v>
      </c>
      <c r="AF89">
        <v>12.303000000000001</v>
      </c>
      <c r="AG89">
        <v>10.512793919999998</v>
      </c>
      <c r="AH89">
        <v>66.880321920000014</v>
      </c>
      <c r="AI89">
        <v>1.1182032</v>
      </c>
      <c r="AJ89">
        <v>0</v>
      </c>
      <c r="AK89">
        <v>22.518960000000003</v>
      </c>
      <c r="AL89">
        <v>59.209269999999989</v>
      </c>
      <c r="AM89">
        <v>4.6368595428571426</v>
      </c>
      <c r="AN89">
        <v>0</v>
      </c>
      <c r="AO89">
        <v>3.6154943999999998</v>
      </c>
      <c r="AP89">
        <v>1.57532256</v>
      </c>
      <c r="AQ89">
        <v>17.686350000000001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40.396434552857613</v>
      </c>
      <c r="BB89">
        <f t="shared" si="1"/>
        <v>1183.7375161779546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512.34578758511191</v>
      </c>
      <c r="L90">
        <v>11.044467872773621</v>
      </c>
      <c r="M90">
        <v>63.767086330935257</v>
      </c>
      <c r="N90">
        <v>51.88523244615655</v>
      </c>
      <c r="O90">
        <v>73.291376850225802</v>
      </c>
      <c r="P90">
        <v>24.602167954149014</v>
      </c>
      <c r="Q90">
        <v>4.7879905213270142</v>
      </c>
      <c r="R90">
        <v>18.620626853658539</v>
      </c>
      <c r="S90">
        <v>11.592203017241378</v>
      </c>
      <c r="T90">
        <v>0</v>
      </c>
      <c r="U90">
        <v>62.109721746770994</v>
      </c>
      <c r="V90">
        <v>6.2563497822931788</v>
      </c>
      <c r="W90">
        <v>15.280267433155075</v>
      </c>
      <c r="X90">
        <v>43.190184391756908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12.7643852736</v>
      </c>
      <c r="AD90">
        <v>16.01305632</v>
      </c>
      <c r="AE90">
        <v>21.712535395200003</v>
      </c>
      <c r="AF90">
        <v>12.303000000000001</v>
      </c>
      <c r="AG90">
        <v>10.512793919999998</v>
      </c>
      <c r="AH90">
        <v>66.880321920000014</v>
      </c>
      <c r="AI90">
        <v>1.1182032</v>
      </c>
      <c r="AJ90">
        <v>0</v>
      </c>
      <c r="AK90">
        <v>22.518960000000003</v>
      </c>
      <c r="AL90">
        <v>59.209269999999989</v>
      </c>
      <c r="AM90">
        <v>4.6368595428571426</v>
      </c>
      <c r="AN90">
        <v>0</v>
      </c>
      <c r="AO90">
        <v>3.6154943999999998</v>
      </c>
      <c r="AP90">
        <v>1.57532256</v>
      </c>
      <c r="AQ90">
        <v>17.686350000000001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40.396434552857613</v>
      </c>
      <c r="BB90">
        <f t="shared" si="1"/>
        <v>1183.7375161779546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512.34578758511191</v>
      </c>
      <c r="L91">
        <v>11.044467872773621</v>
      </c>
      <c r="M91">
        <v>63.767086330935257</v>
      </c>
      <c r="N91">
        <v>51.88523244615655</v>
      </c>
      <c r="O91">
        <v>73.291376850225802</v>
      </c>
      <c r="P91">
        <v>24.602167954149014</v>
      </c>
      <c r="Q91">
        <v>4.7879905213270142</v>
      </c>
      <c r="R91">
        <v>18.620626853658539</v>
      </c>
      <c r="S91">
        <v>11.592203017241378</v>
      </c>
      <c r="T91">
        <v>0</v>
      </c>
      <c r="U91">
        <v>62.109721746770994</v>
      </c>
      <c r="V91">
        <v>6.2563497822931788</v>
      </c>
      <c r="W91">
        <v>15.280267433155075</v>
      </c>
      <c r="X91">
        <v>43.190184391756908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18.454500000000003</v>
      </c>
      <c r="AG91">
        <v>10.512793919999998</v>
      </c>
      <c r="AH91">
        <v>66.880321920000014</v>
      </c>
      <c r="AI91">
        <v>6.1501175999999997</v>
      </c>
      <c r="AJ91">
        <v>0</v>
      </c>
      <c r="AK91">
        <v>22.518960000000003</v>
      </c>
      <c r="AL91">
        <v>59.209269999999989</v>
      </c>
      <c r="AM91">
        <v>6.9552893142857153</v>
      </c>
      <c r="AN91">
        <v>0</v>
      </c>
      <c r="AO91">
        <v>3.4863696000000002</v>
      </c>
      <c r="AP91">
        <v>1.57532256</v>
      </c>
      <c r="AQ91">
        <v>18.341400000000004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41.049327148063966</v>
      </c>
      <c r="BB91">
        <f t="shared" si="1"/>
        <v>1202.8692508741772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512.34578758511191</v>
      </c>
      <c r="L92">
        <v>11.044467872773621</v>
      </c>
      <c r="M92">
        <v>63.767086330935257</v>
      </c>
      <c r="N92">
        <v>51.88523244615655</v>
      </c>
      <c r="O92">
        <v>73.291376850225802</v>
      </c>
      <c r="P92">
        <v>24.602167954149014</v>
      </c>
      <c r="Q92">
        <v>4.7879905213270142</v>
      </c>
      <c r="R92">
        <v>18.620626853658539</v>
      </c>
      <c r="S92">
        <v>11.592203017241378</v>
      </c>
      <c r="T92">
        <v>0</v>
      </c>
      <c r="U92">
        <v>62.109721746770994</v>
      </c>
      <c r="V92">
        <v>6.2563497822931788</v>
      </c>
      <c r="W92">
        <v>15.280267433155075</v>
      </c>
      <c r="X92">
        <v>43.190184391756908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18.454500000000003</v>
      </c>
      <c r="AG92">
        <v>10.512793919999998</v>
      </c>
      <c r="AH92">
        <v>66.880321920000014</v>
      </c>
      <c r="AI92">
        <v>6.1501175999999997</v>
      </c>
      <c r="AJ92">
        <v>0</v>
      </c>
      <c r="AK92">
        <v>22.518960000000003</v>
      </c>
      <c r="AL92">
        <v>59.209269999999989</v>
      </c>
      <c r="AM92">
        <v>6.9552893142857153</v>
      </c>
      <c r="AN92">
        <v>0</v>
      </c>
      <c r="AO92">
        <v>3.4863696000000002</v>
      </c>
      <c r="AP92">
        <v>1.57532256</v>
      </c>
      <c r="AQ92">
        <v>18.341400000000004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41.049327148063966</v>
      </c>
      <c r="BB92">
        <f t="shared" si="1"/>
        <v>1202.8692508741772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512.34578758511191</v>
      </c>
      <c r="L93">
        <v>11.044467872773621</v>
      </c>
      <c r="M93">
        <v>63.767086330935257</v>
      </c>
      <c r="N93">
        <v>51.88523244615655</v>
      </c>
      <c r="O93">
        <v>73.291376850225802</v>
      </c>
      <c r="P93">
        <v>24.602167954149014</v>
      </c>
      <c r="Q93">
        <v>4.7879905213270142</v>
      </c>
      <c r="R93">
        <v>18.620626853658539</v>
      </c>
      <c r="S93">
        <v>11.592203017241378</v>
      </c>
      <c r="T93">
        <v>0</v>
      </c>
      <c r="U93">
        <v>62.109721746770994</v>
      </c>
      <c r="V93">
        <v>6.2563497822931788</v>
      </c>
      <c r="W93">
        <v>15.280267433155075</v>
      </c>
      <c r="X93">
        <v>43.190184391756908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18.454500000000003</v>
      </c>
      <c r="AG93">
        <v>10.512793919999998</v>
      </c>
      <c r="AH93">
        <v>66.880321920000014</v>
      </c>
      <c r="AI93">
        <v>6.1501175999999997</v>
      </c>
      <c r="AJ93">
        <v>0</v>
      </c>
      <c r="AK93">
        <v>22.518960000000003</v>
      </c>
      <c r="AL93">
        <v>59.209269999999989</v>
      </c>
      <c r="AM93">
        <v>6.9552893142857153</v>
      </c>
      <c r="AN93">
        <v>0</v>
      </c>
      <c r="AO93">
        <v>3.4863696000000002</v>
      </c>
      <c r="AP93">
        <v>1.57532256</v>
      </c>
      <c r="AQ93">
        <v>18.341400000000004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41.049327148063966</v>
      </c>
      <c r="BB93">
        <f t="shared" si="1"/>
        <v>1202.8692508741772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512.34578758511191</v>
      </c>
      <c r="L94">
        <v>11.044467872773621</v>
      </c>
      <c r="M94">
        <v>63.767086330935257</v>
      </c>
      <c r="N94">
        <v>51.88523244615655</v>
      </c>
      <c r="O94">
        <v>73.291376850225802</v>
      </c>
      <c r="P94">
        <v>24.602167954149014</v>
      </c>
      <c r="Q94">
        <v>4.7879905213270142</v>
      </c>
      <c r="R94">
        <v>18.620626853658539</v>
      </c>
      <c r="S94">
        <v>11.592203017241378</v>
      </c>
      <c r="T94">
        <v>0</v>
      </c>
      <c r="U94">
        <v>62.109721746770994</v>
      </c>
      <c r="V94">
        <v>6.2563497822931788</v>
      </c>
      <c r="W94">
        <v>15.280267433155075</v>
      </c>
      <c r="X94">
        <v>43.190184391756908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18.454500000000003</v>
      </c>
      <c r="AG94">
        <v>10.512793919999998</v>
      </c>
      <c r="AH94">
        <v>66.880321920000014</v>
      </c>
      <c r="AI94">
        <v>6.1501175999999997</v>
      </c>
      <c r="AJ94">
        <v>0</v>
      </c>
      <c r="AK94">
        <v>22.518960000000003</v>
      </c>
      <c r="AL94">
        <v>59.209269999999989</v>
      </c>
      <c r="AM94">
        <v>6.9552893142857153</v>
      </c>
      <c r="AN94">
        <v>0</v>
      </c>
      <c r="AO94">
        <v>3.4863696000000002</v>
      </c>
      <c r="AP94">
        <v>1.57532256</v>
      </c>
      <c r="AQ94">
        <v>18.341400000000004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41.049327148063966</v>
      </c>
      <c r="BB94">
        <f t="shared" si="1"/>
        <v>1202.8692508741772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512.34578758511191</v>
      </c>
      <c r="L95">
        <v>11.044467872773621</v>
      </c>
      <c r="M95">
        <v>63.767086330935257</v>
      </c>
      <c r="N95">
        <v>51.88523244615655</v>
      </c>
      <c r="O95">
        <v>73.291376850225802</v>
      </c>
      <c r="P95">
        <v>24.602167954149014</v>
      </c>
      <c r="Q95">
        <v>4.7879905213270142</v>
      </c>
      <c r="R95">
        <v>18.620626853658539</v>
      </c>
      <c r="S95">
        <v>11.592203017241378</v>
      </c>
      <c r="T95">
        <v>0</v>
      </c>
      <c r="U95">
        <v>62.109721746770994</v>
      </c>
      <c r="V95">
        <v>6.2563497822931788</v>
      </c>
      <c r="W95">
        <v>15.280267433155075</v>
      </c>
      <c r="X95">
        <v>43.190184391756908</v>
      </c>
      <c r="Y95">
        <v>0</v>
      </c>
      <c r="Z95">
        <v>5.7568579199999999</v>
      </c>
      <c r="AA95">
        <v>18.511436736</v>
      </c>
      <c r="AB95">
        <v>17.352844704000002</v>
      </c>
      <c r="AC95">
        <v>12.7643852736</v>
      </c>
      <c r="AD95">
        <v>16.01305632</v>
      </c>
      <c r="AE95">
        <v>21.712535395200003</v>
      </c>
      <c r="AF95">
        <v>6.1515000000000004</v>
      </c>
      <c r="AG95">
        <v>10.512793919999998</v>
      </c>
      <c r="AH95">
        <v>66.880321920000014</v>
      </c>
      <c r="AI95">
        <v>6.7092192000000006</v>
      </c>
      <c r="AJ95">
        <v>0</v>
      </c>
      <c r="AK95">
        <v>22.518960000000003</v>
      </c>
      <c r="AL95">
        <v>59.209269999999989</v>
      </c>
      <c r="AM95">
        <v>4.6368595428571426</v>
      </c>
      <c r="AN95">
        <v>0</v>
      </c>
      <c r="AO95">
        <v>3.5638444800000002</v>
      </c>
      <c r="AP95">
        <v>1.9128916800000004</v>
      </c>
      <c r="AQ95">
        <v>17.686350000000001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40.482362333657619</v>
      </c>
      <c r="BB95">
        <f t="shared" si="1"/>
        <v>1186.255452557155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512.34578758511191</v>
      </c>
      <c r="L96">
        <v>11.044467872773621</v>
      </c>
      <c r="M96">
        <v>63.767086330935257</v>
      </c>
      <c r="N96">
        <v>51.88523244615655</v>
      </c>
      <c r="O96">
        <v>73.291376850225802</v>
      </c>
      <c r="P96">
        <v>24.602167954149014</v>
      </c>
      <c r="Q96">
        <v>4.7879905213270142</v>
      </c>
      <c r="R96">
        <v>18.620626853658539</v>
      </c>
      <c r="S96">
        <v>11.592203017241378</v>
      </c>
      <c r="T96">
        <v>0</v>
      </c>
      <c r="U96">
        <v>62.109721746770994</v>
      </c>
      <c r="V96">
        <v>6.2563497822931788</v>
      </c>
      <c r="W96">
        <v>15.280267433155075</v>
      </c>
      <c r="X96">
        <v>43.190184391756908</v>
      </c>
      <c r="Y96">
        <v>0</v>
      </c>
      <c r="Z96">
        <v>5.7568579199999999</v>
      </c>
      <c r="AA96">
        <v>18.511436736</v>
      </c>
      <c r="AB96">
        <v>17.352844704000002</v>
      </c>
      <c r="AC96">
        <v>12.7643852736</v>
      </c>
      <c r="AD96">
        <v>16.01305632</v>
      </c>
      <c r="AE96">
        <v>21.712535395200003</v>
      </c>
      <c r="AF96">
        <v>6.1515000000000004</v>
      </c>
      <c r="AG96">
        <v>10.512793919999998</v>
      </c>
      <c r="AH96">
        <v>66.880321920000014</v>
      </c>
      <c r="AI96">
        <v>6.7092192000000006</v>
      </c>
      <c r="AJ96">
        <v>0</v>
      </c>
      <c r="AK96">
        <v>22.518960000000003</v>
      </c>
      <c r="AL96">
        <v>59.209269999999989</v>
      </c>
      <c r="AM96">
        <v>4.6368595428571426</v>
      </c>
      <c r="AN96">
        <v>0</v>
      </c>
      <c r="AO96">
        <v>3.5638444800000002</v>
      </c>
      <c r="AP96">
        <v>1.9128916800000004</v>
      </c>
      <c r="AQ96">
        <v>17.686350000000001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40.482362333657619</v>
      </c>
      <c r="BB96">
        <f t="shared" si="1"/>
        <v>1186.255452557155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512.34578758511191</v>
      </c>
      <c r="L97">
        <v>11.044467872773621</v>
      </c>
      <c r="M97">
        <v>63.767086330935257</v>
      </c>
      <c r="N97">
        <v>51.88523244615655</v>
      </c>
      <c r="O97">
        <v>73.291376850225802</v>
      </c>
      <c r="P97">
        <v>24.602167954149014</v>
      </c>
      <c r="Q97">
        <v>4.7879905213270142</v>
      </c>
      <c r="R97">
        <v>18.620626853658539</v>
      </c>
      <c r="S97">
        <v>11.592203017241378</v>
      </c>
      <c r="T97">
        <v>0</v>
      </c>
      <c r="U97">
        <v>62.109721746770994</v>
      </c>
      <c r="V97">
        <v>6.2563497822931788</v>
      </c>
      <c r="W97">
        <v>15.280267433155075</v>
      </c>
      <c r="X97">
        <v>43.190184391756908</v>
      </c>
      <c r="Y97">
        <v>0</v>
      </c>
      <c r="Z97">
        <v>5.7568579199999999</v>
      </c>
      <c r="AA97">
        <v>18.511436736</v>
      </c>
      <c r="AB97">
        <v>17.352844704000002</v>
      </c>
      <c r="AC97">
        <v>12.7643852736</v>
      </c>
      <c r="AD97">
        <v>16.01305632</v>
      </c>
      <c r="AE97">
        <v>21.712535395200003</v>
      </c>
      <c r="AF97">
        <v>6.1515000000000004</v>
      </c>
      <c r="AG97">
        <v>10.512793919999998</v>
      </c>
      <c r="AH97">
        <v>66.880321920000014</v>
      </c>
      <c r="AI97">
        <v>6.7092192000000006</v>
      </c>
      <c r="AJ97">
        <v>0</v>
      </c>
      <c r="AK97">
        <v>22.518960000000003</v>
      </c>
      <c r="AL97">
        <v>59.209269999999989</v>
      </c>
      <c r="AM97">
        <v>4.6368595428571426</v>
      </c>
      <c r="AN97">
        <v>0</v>
      </c>
      <c r="AO97">
        <v>3.5638444800000002</v>
      </c>
      <c r="AP97">
        <v>1.9128916800000004</v>
      </c>
      <c r="AQ97">
        <v>17.686350000000001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40.482362333657619</v>
      </c>
      <c r="BB97">
        <f t="shared" si="1"/>
        <v>1186.255452557155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512.34578758511191</v>
      </c>
      <c r="L98">
        <v>11.044467872773621</v>
      </c>
      <c r="M98">
        <v>63.767086330935257</v>
      </c>
      <c r="N98">
        <v>51.88523244615655</v>
      </c>
      <c r="O98">
        <v>73.291376850225802</v>
      </c>
      <c r="P98">
        <v>24.602167954149014</v>
      </c>
      <c r="Q98">
        <v>4.7879905213270142</v>
      </c>
      <c r="R98">
        <v>18.620626853658539</v>
      </c>
      <c r="S98">
        <v>11.592203017241378</v>
      </c>
      <c r="T98">
        <v>0</v>
      </c>
      <c r="U98">
        <v>62.109721746770994</v>
      </c>
      <c r="V98">
        <v>6.2563497822931788</v>
      </c>
      <c r="W98">
        <v>15.280267433155075</v>
      </c>
      <c r="X98">
        <v>43.190184391756908</v>
      </c>
      <c r="Y98">
        <v>0</v>
      </c>
      <c r="Z98">
        <v>5.7568579199999999</v>
      </c>
      <c r="AA98">
        <v>12.317364000000001</v>
      </c>
      <c r="AB98">
        <v>17.352844704000002</v>
      </c>
      <c r="AC98">
        <v>12.7643852736</v>
      </c>
      <c r="AD98">
        <v>16.01305632</v>
      </c>
      <c r="AE98">
        <v>19.553227920000001</v>
      </c>
      <c r="AF98">
        <v>6.1515000000000004</v>
      </c>
      <c r="AG98">
        <v>10.512793919999998</v>
      </c>
      <c r="AH98">
        <v>66.880321920000014</v>
      </c>
      <c r="AI98">
        <v>6.7092192000000006</v>
      </c>
      <c r="AJ98">
        <v>0</v>
      </c>
      <c r="AK98">
        <v>22.518960000000003</v>
      </c>
      <c r="AL98">
        <v>59.209269999999989</v>
      </c>
      <c r="AM98">
        <v>4.6368595428571426</v>
      </c>
      <c r="AN98">
        <v>0</v>
      </c>
      <c r="AO98">
        <v>3.5638444800000002</v>
      </c>
      <c r="AP98">
        <v>1.9128916800000004</v>
      </c>
      <c r="AQ98">
        <v>17.686350000000001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40.20670064965762</v>
      </c>
      <c r="BB98">
        <f t="shared" si="1"/>
        <v>1178.177734029955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10.713105324658327</v>
      </c>
      <c r="L99">
        <f t="shared" si="2"/>
        <v>0.26507490101176623</v>
      </c>
      <c r="M99">
        <f t="shared" si="2"/>
        <v>1.5304100719424445</v>
      </c>
      <c r="N99">
        <f t="shared" si="2"/>
        <v>1.2452455787077565</v>
      </c>
      <c r="O99">
        <f t="shared" si="2"/>
        <v>1.7589930444054191</v>
      </c>
      <c r="P99">
        <f t="shared" si="2"/>
        <v>0.54272536571101215</v>
      </c>
      <c r="Q99">
        <f t="shared" si="2"/>
        <v>0.1149067349362896</v>
      </c>
      <c r="R99">
        <f t="shared" si="2"/>
        <v>0.44784561431400105</v>
      </c>
      <c r="S99">
        <f t="shared" si="2"/>
        <v>0.27920041333788198</v>
      </c>
      <c r="T99">
        <f t="shared" si="2"/>
        <v>0</v>
      </c>
      <c r="U99">
        <f t="shared" si="2"/>
        <v>1.4906333219225054</v>
      </c>
      <c r="V99">
        <f t="shared" si="2"/>
        <v>0.1499594079223911</v>
      </c>
      <c r="W99">
        <f t="shared" si="2"/>
        <v>0.3667575881278819</v>
      </c>
      <c r="X99">
        <f t="shared" si="2"/>
        <v>1.3344024124262901</v>
      </c>
      <c r="Y99">
        <f t="shared" si="2"/>
        <v>0</v>
      </c>
      <c r="Z99">
        <f t="shared" si="2"/>
        <v>0.1079582367600001</v>
      </c>
      <c r="AA99">
        <f t="shared" si="2"/>
        <v>0.28382676335999957</v>
      </c>
      <c r="AB99">
        <f t="shared" si="2"/>
        <v>0.41646827289600019</v>
      </c>
      <c r="AC99">
        <f t="shared" si="2"/>
        <v>0.30634524656640078</v>
      </c>
      <c r="AD99">
        <f t="shared" si="2"/>
        <v>0.23619258072000029</v>
      </c>
      <c r="AE99">
        <f t="shared" si="2"/>
        <v>0.51360356713679933</v>
      </c>
      <c r="AF99">
        <f t="shared" si="2"/>
        <v>0.24674350000000009</v>
      </c>
      <c r="AG99">
        <f t="shared" si="2"/>
        <v>0.25230705408000031</v>
      </c>
      <c r="AH99">
        <f t="shared" si="2"/>
        <v>1.4971542710399985</v>
      </c>
      <c r="AI99">
        <f t="shared" si="2"/>
        <v>0.10469177460000004</v>
      </c>
      <c r="AJ99">
        <f t="shared" si="2"/>
        <v>0</v>
      </c>
      <c r="AK99">
        <f t="shared" si="2"/>
        <v>0.540455040000001</v>
      </c>
      <c r="AL99">
        <f t="shared" si="2"/>
        <v>1.3900741500000009</v>
      </c>
      <c r="AM99">
        <f t="shared" si="2"/>
        <v>7.0132500585714297E-2</v>
      </c>
      <c r="AN99">
        <f t="shared" si="2"/>
        <v>0</v>
      </c>
      <c r="AO99">
        <f t="shared" si="2"/>
        <v>8.9948335679999866E-2</v>
      </c>
      <c r="AP99">
        <f t="shared" si="2"/>
        <v>6.7077797220000068E-2</v>
      </c>
      <c r="AQ99">
        <f t="shared" si="2"/>
        <v>0.2838549999999998</v>
      </c>
      <c r="AR99">
        <f t="shared" si="2"/>
        <v>0.53384935680000023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2.1684943577430973E-2</v>
      </c>
      <c r="AY99">
        <f t="shared" si="2"/>
        <v>0</v>
      </c>
      <c r="AZ99">
        <f t="shared" si="2"/>
        <v>0</v>
      </c>
      <c r="BA99">
        <f t="shared" si="2"/>
        <v>0.90880139505693358</v>
      </c>
      <c r="BB99">
        <f t="shared" si="1"/>
        <v>26.630624632066983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165.0249134765705</v>
      </c>
      <c r="L3">
        <v>63.618036446541389</v>
      </c>
      <c r="M3">
        <v>0</v>
      </c>
      <c r="N3">
        <v>30.00180572579233</v>
      </c>
      <c r="O3">
        <v>50.374248149774211</v>
      </c>
      <c r="P3">
        <v>43.674762407602955</v>
      </c>
      <c r="Q3">
        <v>2.7714502369668246</v>
      </c>
      <c r="R3">
        <v>10.762949780487805</v>
      </c>
      <c r="S3">
        <v>6.7009344827586208</v>
      </c>
      <c r="T3">
        <v>0</v>
      </c>
      <c r="U3">
        <v>292.42034662561497</v>
      </c>
      <c r="V3">
        <v>3.6193759071117562</v>
      </c>
      <c r="W3">
        <v>8.8393969251336895</v>
      </c>
      <c r="X3">
        <v>37.465762758640025</v>
      </c>
      <c r="Y3">
        <v>0</v>
      </c>
      <c r="Z3">
        <v>3.3527999999999998</v>
      </c>
      <c r="AA3">
        <v>7.1234299999999999</v>
      </c>
      <c r="AB3">
        <v>10.035570480000001</v>
      </c>
      <c r="AC3">
        <v>7.3819532319999999</v>
      </c>
      <c r="AD3">
        <v>6.945553799999999</v>
      </c>
      <c r="AE3">
        <v>12.556885223999998</v>
      </c>
      <c r="AF3">
        <v>0</v>
      </c>
      <c r="AG3">
        <v>0</v>
      </c>
      <c r="AH3">
        <v>35.6477316</v>
      </c>
      <c r="AI3">
        <v>3.3950909999999999</v>
      </c>
      <c r="AJ3">
        <v>0</v>
      </c>
      <c r="AK3">
        <v>13.02092</v>
      </c>
      <c r="AL3">
        <v>20.361900000000006</v>
      </c>
      <c r="AM3">
        <v>1.3406171428571425</v>
      </c>
      <c r="AN3">
        <v>0</v>
      </c>
      <c r="AO3">
        <v>2.0087844000000001</v>
      </c>
      <c r="AP3">
        <v>1.1062716000000001</v>
      </c>
      <c r="AQ3">
        <v>0</v>
      </c>
      <c r="AR3">
        <v>12.758928000000001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1.385685474189676</v>
      </c>
      <c r="AY3">
        <v>0</v>
      </c>
      <c r="AZ3">
        <v>0</v>
      </c>
      <c r="BA3">
        <v>28.449410931723484</v>
      </c>
      <c r="BB3">
        <f>SUM(B3:AZ3)-BA3</f>
        <v>833.65204162431826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165.0249134765705</v>
      </c>
      <c r="L4">
        <v>63.618036446541389</v>
      </c>
      <c r="M4">
        <v>0</v>
      </c>
      <c r="N4">
        <v>30.00180572579233</v>
      </c>
      <c r="O4">
        <v>50.374248149774211</v>
      </c>
      <c r="P4">
        <v>43.674762407602955</v>
      </c>
      <c r="Q4">
        <v>2.7714502369668246</v>
      </c>
      <c r="R4">
        <v>10.762949780487805</v>
      </c>
      <c r="S4">
        <v>6.7009344827586208</v>
      </c>
      <c r="T4">
        <v>0</v>
      </c>
      <c r="U4">
        <v>292.42034662561497</v>
      </c>
      <c r="V4">
        <v>3.6193759071117562</v>
      </c>
      <c r="W4">
        <v>8.8393969251336895</v>
      </c>
      <c r="X4">
        <v>37.465762758640025</v>
      </c>
      <c r="Y4">
        <v>0</v>
      </c>
      <c r="Z4">
        <v>3.3527999999999998</v>
      </c>
      <c r="AA4">
        <v>7.1234299999999999</v>
      </c>
      <c r="AB4">
        <v>10.035570480000001</v>
      </c>
      <c r="AC4">
        <v>7.3819532319999999</v>
      </c>
      <c r="AD4">
        <v>6.945553799999999</v>
      </c>
      <c r="AE4">
        <v>12.556885223999998</v>
      </c>
      <c r="AF4">
        <v>0</v>
      </c>
      <c r="AG4">
        <v>0</v>
      </c>
      <c r="AH4">
        <v>35.6477316</v>
      </c>
      <c r="AI4">
        <v>3.3950909999999999</v>
      </c>
      <c r="AJ4">
        <v>0</v>
      </c>
      <c r="AK4">
        <v>13.02092</v>
      </c>
      <c r="AL4">
        <v>20.361900000000006</v>
      </c>
      <c r="AM4">
        <v>1.3406171428571425</v>
      </c>
      <c r="AN4">
        <v>0</v>
      </c>
      <c r="AO4">
        <v>2.0087844000000001</v>
      </c>
      <c r="AP4">
        <v>1.1062716000000001</v>
      </c>
      <c r="AQ4">
        <v>0</v>
      </c>
      <c r="AR4">
        <v>12.758928000000001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1.385685474189676</v>
      </c>
      <c r="AY4">
        <v>0</v>
      </c>
      <c r="AZ4">
        <v>0</v>
      </c>
      <c r="BA4">
        <v>28.449410931723484</v>
      </c>
      <c r="BB4">
        <f t="shared" ref="BB4:BB67" si="0">SUM(B4:AZ4)-BA4</f>
        <v>833.65204162431826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165.0249134765705</v>
      </c>
      <c r="L5">
        <v>63.618036446541389</v>
      </c>
      <c r="M5">
        <v>0</v>
      </c>
      <c r="N5">
        <v>30.00180572579233</v>
      </c>
      <c r="O5">
        <v>50.374248149774211</v>
      </c>
      <c r="P5">
        <v>43.674762407602955</v>
      </c>
      <c r="Q5">
        <v>2.7714502369668246</v>
      </c>
      <c r="R5">
        <v>10.762949780487805</v>
      </c>
      <c r="S5">
        <v>6.7009344827586208</v>
      </c>
      <c r="T5">
        <v>0</v>
      </c>
      <c r="U5">
        <v>292.42034662561497</v>
      </c>
      <c r="V5">
        <v>3.6193759071117562</v>
      </c>
      <c r="W5">
        <v>8.8393969251336895</v>
      </c>
      <c r="X5">
        <v>37.465762758640025</v>
      </c>
      <c r="Y5">
        <v>0</v>
      </c>
      <c r="Z5">
        <v>3.3527999999999998</v>
      </c>
      <c r="AA5">
        <v>7.1234299999999999</v>
      </c>
      <c r="AB5">
        <v>10.035570480000001</v>
      </c>
      <c r="AC5">
        <v>7.3819532319999999</v>
      </c>
      <c r="AD5">
        <v>6.945553799999999</v>
      </c>
      <c r="AE5">
        <v>12.556885223999998</v>
      </c>
      <c r="AF5">
        <v>0</v>
      </c>
      <c r="AG5">
        <v>0</v>
      </c>
      <c r="AH5">
        <v>35.6477316</v>
      </c>
      <c r="AI5">
        <v>0</v>
      </c>
      <c r="AJ5">
        <v>0</v>
      </c>
      <c r="AK5">
        <v>13.02092</v>
      </c>
      <c r="AL5">
        <v>20.361900000000006</v>
      </c>
      <c r="AM5">
        <v>1.3406171428571425</v>
      </c>
      <c r="AN5">
        <v>0</v>
      </c>
      <c r="AO5">
        <v>2.0087844000000001</v>
      </c>
      <c r="AP5">
        <v>1.1062716000000001</v>
      </c>
      <c r="AQ5">
        <v>0</v>
      </c>
      <c r="AR5">
        <v>12.758928000000001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1.385685474189676</v>
      </c>
      <c r="AY5">
        <v>0</v>
      </c>
      <c r="AZ5">
        <v>0</v>
      </c>
      <c r="BA5">
        <v>28.337373055723489</v>
      </c>
      <c r="BB5">
        <f t="shared" si="0"/>
        <v>830.36898850031832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165.0249134765705</v>
      </c>
      <c r="L6">
        <v>63.618036446541389</v>
      </c>
      <c r="M6">
        <v>0</v>
      </c>
      <c r="N6">
        <v>30.00180572579233</v>
      </c>
      <c r="O6">
        <v>50.374248149774211</v>
      </c>
      <c r="P6">
        <v>43.674762407602955</v>
      </c>
      <c r="Q6">
        <v>2.7714502369668246</v>
      </c>
      <c r="R6">
        <v>10.762949780487805</v>
      </c>
      <c r="S6">
        <v>6.7009344827586208</v>
      </c>
      <c r="T6">
        <v>0</v>
      </c>
      <c r="U6">
        <v>292.42034662561497</v>
      </c>
      <c r="V6">
        <v>3.6193759071117562</v>
      </c>
      <c r="W6">
        <v>8.8393969251336895</v>
      </c>
      <c r="X6">
        <v>37.465762758640025</v>
      </c>
      <c r="Y6">
        <v>0</v>
      </c>
      <c r="Z6">
        <v>3.3527999999999998</v>
      </c>
      <c r="AA6">
        <v>7.1234299999999999</v>
      </c>
      <c r="AB6">
        <v>10.035570480000001</v>
      </c>
      <c r="AC6">
        <v>7.3819532319999999</v>
      </c>
      <c r="AD6">
        <v>6.945553799999999</v>
      </c>
      <c r="AE6">
        <v>12.556885223999998</v>
      </c>
      <c r="AF6">
        <v>0</v>
      </c>
      <c r="AG6">
        <v>0</v>
      </c>
      <c r="AH6">
        <v>31.269940000000002</v>
      </c>
      <c r="AI6">
        <v>0</v>
      </c>
      <c r="AJ6">
        <v>0</v>
      </c>
      <c r="AK6">
        <v>13.02092</v>
      </c>
      <c r="AL6">
        <v>20.361900000000006</v>
      </c>
      <c r="AM6">
        <v>1.3406171428571425</v>
      </c>
      <c r="AN6">
        <v>0</v>
      </c>
      <c r="AO6">
        <v>2.0087844000000001</v>
      </c>
      <c r="AP6">
        <v>1.1062716000000001</v>
      </c>
      <c r="AQ6">
        <v>0</v>
      </c>
      <c r="AR6">
        <v>12.758928000000001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1.385685474189676</v>
      </c>
      <c r="AY6">
        <v>0</v>
      </c>
      <c r="AZ6">
        <v>0</v>
      </c>
      <c r="BA6">
        <v>28.192905983723477</v>
      </c>
      <c r="BB6">
        <f t="shared" si="0"/>
        <v>826.1356639723183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165.0249134765705</v>
      </c>
      <c r="L7">
        <v>63.618036446541389</v>
      </c>
      <c r="M7">
        <v>0</v>
      </c>
      <c r="N7">
        <v>30.00180572579233</v>
      </c>
      <c r="O7">
        <v>50.374248149774211</v>
      </c>
      <c r="P7">
        <v>43.674762407602955</v>
      </c>
      <c r="Q7">
        <v>2.7714502369668246</v>
      </c>
      <c r="R7">
        <v>10.762949780487805</v>
      </c>
      <c r="S7">
        <v>6.7009344827586208</v>
      </c>
      <c r="T7">
        <v>0</v>
      </c>
      <c r="U7">
        <v>292.42034662561497</v>
      </c>
      <c r="V7">
        <v>3.6193759071117562</v>
      </c>
      <c r="W7">
        <v>8.8393969251336895</v>
      </c>
      <c r="X7">
        <v>37.465762758640025</v>
      </c>
      <c r="Y7">
        <v>0</v>
      </c>
      <c r="Z7">
        <v>3.3527999999999998</v>
      </c>
      <c r="AA7">
        <v>7.1234299999999999</v>
      </c>
      <c r="AB7">
        <v>10.035570480000001</v>
      </c>
      <c r="AC7">
        <v>7.3819532319999999</v>
      </c>
      <c r="AD7">
        <v>4.6303691999999996</v>
      </c>
      <c r="AE7">
        <v>12.556885223999998</v>
      </c>
      <c r="AF7">
        <v>0</v>
      </c>
      <c r="AG7">
        <v>0</v>
      </c>
      <c r="AH7">
        <v>31.269940000000002</v>
      </c>
      <c r="AI7">
        <v>0</v>
      </c>
      <c r="AJ7">
        <v>0</v>
      </c>
      <c r="AK7">
        <v>13.02092</v>
      </c>
      <c r="AL7">
        <v>20.361900000000006</v>
      </c>
      <c r="AM7">
        <v>1.3406171428571425</v>
      </c>
      <c r="AN7">
        <v>0</v>
      </c>
      <c r="AO7">
        <v>1.7847564</v>
      </c>
      <c r="AP7">
        <v>2.2450806000000001</v>
      </c>
      <c r="AQ7">
        <v>0</v>
      </c>
      <c r="AR7">
        <v>12.758928000000001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1.385685474189676</v>
      </c>
      <c r="AY7">
        <v>0</v>
      </c>
      <c r="AZ7">
        <v>0</v>
      </c>
      <c r="BA7">
        <v>28.136680289723479</v>
      </c>
      <c r="BB7">
        <f t="shared" si="0"/>
        <v>824.48807366831841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165.0249134765705</v>
      </c>
      <c r="L8">
        <v>19.999613334916781</v>
      </c>
      <c r="M8">
        <v>0</v>
      </c>
      <c r="N8">
        <v>30.00180572579233</v>
      </c>
      <c r="O8">
        <v>50.374248149774211</v>
      </c>
      <c r="P8">
        <v>43.674762407602955</v>
      </c>
      <c r="Q8">
        <v>2.7714502369668246</v>
      </c>
      <c r="R8">
        <v>10.762949780487805</v>
      </c>
      <c r="S8">
        <v>6.7009344827586208</v>
      </c>
      <c r="T8">
        <v>0</v>
      </c>
      <c r="U8">
        <v>292.42034662561497</v>
      </c>
      <c r="V8">
        <v>3.6193759071117562</v>
      </c>
      <c r="W8">
        <v>8.8393969251336895</v>
      </c>
      <c r="X8">
        <v>37.465762758640025</v>
      </c>
      <c r="Y8">
        <v>0</v>
      </c>
      <c r="Z8">
        <v>3.3527999999999998</v>
      </c>
      <c r="AA8">
        <v>7.1234299999999999</v>
      </c>
      <c r="AB8">
        <v>10.035570480000001</v>
      </c>
      <c r="AC8">
        <v>7.3819532319999999</v>
      </c>
      <c r="AD8">
        <v>4.6303691999999996</v>
      </c>
      <c r="AE8">
        <v>12.556885223999998</v>
      </c>
      <c r="AF8">
        <v>0</v>
      </c>
      <c r="AG8">
        <v>0</v>
      </c>
      <c r="AH8">
        <v>31.269940000000002</v>
      </c>
      <c r="AI8">
        <v>0</v>
      </c>
      <c r="AJ8">
        <v>0</v>
      </c>
      <c r="AK8">
        <v>13.02092</v>
      </c>
      <c r="AL8">
        <v>20.361900000000006</v>
      </c>
      <c r="AM8">
        <v>1.3406171428571425</v>
      </c>
      <c r="AN8">
        <v>0</v>
      </c>
      <c r="AO8">
        <v>1.7847564</v>
      </c>
      <c r="AP8">
        <v>2.2450806000000001</v>
      </c>
      <c r="AQ8">
        <v>0</v>
      </c>
      <c r="AR8">
        <v>12.758928000000001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1.385685474189676</v>
      </c>
      <c r="AY8">
        <v>0</v>
      </c>
      <c r="AZ8">
        <v>0</v>
      </c>
      <c r="BA8">
        <v>26.697272340164396</v>
      </c>
      <c r="BB8">
        <f t="shared" si="0"/>
        <v>782.30905850625288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165.0249134765705</v>
      </c>
      <c r="L9">
        <v>19.999613334916781</v>
      </c>
      <c r="M9">
        <v>0</v>
      </c>
      <c r="N9">
        <v>30.00180572579233</v>
      </c>
      <c r="O9">
        <v>50.374248149774211</v>
      </c>
      <c r="P9">
        <v>43.674762407602955</v>
      </c>
      <c r="Q9">
        <v>2.7714502369668246</v>
      </c>
      <c r="R9">
        <v>10.762949780487805</v>
      </c>
      <c r="S9">
        <v>6.7009344827586208</v>
      </c>
      <c r="T9">
        <v>0</v>
      </c>
      <c r="U9">
        <v>292.42034662561497</v>
      </c>
      <c r="V9">
        <v>3.6193759071117562</v>
      </c>
      <c r="W9">
        <v>8.8393969251336895</v>
      </c>
      <c r="X9">
        <v>37.465762758640025</v>
      </c>
      <c r="Y9">
        <v>0</v>
      </c>
      <c r="Z9">
        <v>3.3527999999999998</v>
      </c>
      <c r="AA9">
        <v>7.1234299999999999</v>
      </c>
      <c r="AB9">
        <v>10.035570480000001</v>
      </c>
      <c r="AC9">
        <v>7.3819532319999999</v>
      </c>
      <c r="AD9">
        <v>4.6303691999999996</v>
      </c>
      <c r="AE9">
        <v>12.556885223999998</v>
      </c>
      <c r="AF9">
        <v>0</v>
      </c>
      <c r="AG9">
        <v>0</v>
      </c>
      <c r="AH9">
        <v>31.269940000000002</v>
      </c>
      <c r="AI9">
        <v>0</v>
      </c>
      <c r="AJ9">
        <v>0</v>
      </c>
      <c r="AK9">
        <v>13.02092</v>
      </c>
      <c r="AL9">
        <v>20.361900000000006</v>
      </c>
      <c r="AM9">
        <v>1.3406171428571425</v>
      </c>
      <c r="AN9">
        <v>0</v>
      </c>
      <c r="AO9">
        <v>1.7623536</v>
      </c>
      <c r="AP9">
        <v>2.2450806000000001</v>
      </c>
      <c r="AQ9">
        <v>0</v>
      </c>
      <c r="AR9">
        <v>12.758928000000001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1.385685474189676</v>
      </c>
      <c r="AY9">
        <v>0</v>
      </c>
      <c r="AZ9">
        <v>0</v>
      </c>
      <c r="BA9">
        <v>26.696532946164396</v>
      </c>
      <c r="BB9">
        <f t="shared" si="0"/>
        <v>782.28739510025287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165.0249134765705</v>
      </c>
      <c r="L10">
        <v>19.999613334916781</v>
      </c>
      <c r="M10">
        <v>0</v>
      </c>
      <c r="N10">
        <v>30.00180572579233</v>
      </c>
      <c r="O10">
        <v>50.374248149774211</v>
      </c>
      <c r="P10">
        <v>43.674762407602955</v>
      </c>
      <c r="Q10">
        <v>2.7714502369668246</v>
      </c>
      <c r="R10">
        <v>10.762949780487805</v>
      </c>
      <c r="S10">
        <v>6.7009344827586208</v>
      </c>
      <c r="T10">
        <v>0</v>
      </c>
      <c r="U10">
        <v>292.42034662561497</v>
      </c>
      <c r="V10">
        <v>3.6193759071117562</v>
      </c>
      <c r="W10">
        <v>8.8393969251336895</v>
      </c>
      <c r="X10">
        <v>37.465762758640025</v>
      </c>
      <c r="Y10">
        <v>0</v>
      </c>
      <c r="Z10">
        <v>3.3527999999999998</v>
      </c>
      <c r="AA10">
        <v>7.1234299999999999</v>
      </c>
      <c r="AB10">
        <v>10.035570480000001</v>
      </c>
      <c r="AC10">
        <v>7.3819532319999999</v>
      </c>
      <c r="AD10">
        <v>2.3151846000000003</v>
      </c>
      <c r="AE10">
        <v>12.556885223999998</v>
      </c>
      <c r="AF10">
        <v>0</v>
      </c>
      <c r="AG10">
        <v>0</v>
      </c>
      <c r="AH10">
        <v>31.269940000000002</v>
      </c>
      <c r="AI10">
        <v>0</v>
      </c>
      <c r="AJ10">
        <v>0</v>
      </c>
      <c r="AK10">
        <v>13.02092</v>
      </c>
      <c r="AL10">
        <v>20.361900000000006</v>
      </c>
      <c r="AM10">
        <v>1.3406171428571425</v>
      </c>
      <c r="AN10">
        <v>0</v>
      </c>
      <c r="AO10">
        <v>1.7623536</v>
      </c>
      <c r="AP10">
        <v>1.1062716000000001</v>
      </c>
      <c r="AQ10">
        <v>0</v>
      </c>
      <c r="AR10">
        <v>12.758928000000001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1.385685474189676</v>
      </c>
      <c r="AY10">
        <v>0</v>
      </c>
      <c r="AZ10">
        <v>0</v>
      </c>
      <c r="BA10">
        <v>26.582551208164389</v>
      </c>
      <c r="BB10">
        <f t="shared" si="0"/>
        <v>778.94738323825277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165.0249134765705</v>
      </c>
      <c r="L11">
        <v>63.618036446541389</v>
      </c>
      <c r="M11">
        <v>0</v>
      </c>
      <c r="N11">
        <v>30.00180572579233</v>
      </c>
      <c r="O11">
        <v>50.374248149774211</v>
      </c>
      <c r="P11">
        <v>43.674762407602955</v>
      </c>
      <c r="Q11">
        <v>2.7714502369668246</v>
      </c>
      <c r="R11">
        <v>10.762949780487805</v>
      </c>
      <c r="S11">
        <v>6.7009344827586208</v>
      </c>
      <c r="T11">
        <v>0</v>
      </c>
      <c r="U11">
        <v>292.42034662561497</v>
      </c>
      <c r="V11">
        <v>3.6193759071117562</v>
      </c>
      <c r="W11">
        <v>8.8393969251336895</v>
      </c>
      <c r="X11">
        <v>37.465762758640025</v>
      </c>
      <c r="Y11">
        <v>0</v>
      </c>
      <c r="Z11">
        <v>3.3527999999999998</v>
      </c>
      <c r="AA11">
        <v>3.551682</v>
      </c>
      <c r="AB11">
        <v>10.035570480000001</v>
      </c>
      <c r="AC11">
        <v>7.3819532319999999</v>
      </c>
      <c r="AD11">
        <v>2.3151846000000003</v>
      </c>
      <c r="AE11">
        <v>12.556885223999998</v>
      </c>
      <c r="AF11">
        <v>0</v>
      </c>
      <c r="AG11">
        <v>0</v>
      </c>
      <c r="AH11">
        <v>31.269940000000002</v>
      </c>
      <c r="AI11">
        <v>0</v>
      </c>
      <c r="AJ11">
        <v>0</v>
      </c>
      <c r="AK11">
        <v>13.02092</v>
      </c>
      <c r="AL11">
        <v>20.361900000000006</v>
      </c>
      <c r="AM11">
        <v>1.3406171428571425</v>
      </c>
      <c r="AN11">
        <v>0</v>
      </c>
      <c r="AO11">
        <v>1.7623536</v>
      </c>
      <c r="AP11">
        <v>1.1062716000000001</v>
      </c>
      <c r="AQ11">
        <v>0</v>
      </c>
      <c r="AR11">
        <v>12.758928000000001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1.385685474189676</v>
      </c>
      <c r="AY11">
        <v>0</v>
      </c>
      <c r="AZ11">
        <v>0</v>
      </c>
      <c r="BA11">
        <v>27.904091473723476</v>
      </c>
      <c r="BB11">
        <f t="shared" si="0"/>
        <v>817.67251808431831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165.0249134765705</v>
      </c>
      <c r="L12">
        <v>63.618036446541389</v>
      </c>
      <c r="M12">
        <v>0</v>
      </c>
      <c r="N12">
        <v>30.00180572579233</v>
      </c>
      <c r="O12">
        <v>50.374248149774211</v>
      </c>
      <c r="P12">
        <v>43.674762407602955</v>
      </c>
      <c r="Q12">
        <v>2.7714502369668246</v>
      </c>
      <c r="R12">
        <v>10.762949780487805</v>
      </c>
      <c r="S12">
        <v>6.7009344827586208</v>
      </c>
      <c r="T12">
        <v>0</v>
      </c>
      <c r="U12">
        <v>292.42034662561497</v>
      </c>
      <c r="V12">
        <v>3.6193759071117562</v>
      </c>
      <c r="W12">
        <v>8.8393969251336895</v>
      </c>
      <c r="X12">
        <v>37.465762758640025</v>
      </c>
      <c r="Y12">
        <v>0</v>
      </c>
      <c r="Z12">
        <v>3.3527999999999998</v>
      </c>
      <c r="AA12">
        <v>3.551682</v>
      </c>
      <c r="AB12">
        <v>10.035570480000001</v>
      </c>
      <c r="AC12">
        <v>7.3819532319999999</v>
      </c>
      <c r="AD12">
        <v>2.3151846000000003</v>
      </c>
      <c r="AE12">
        <v>12.556885223999998</v>
      </c>
      <c r="AF12">
        <v>0</v>
      </c>
      <c r="AG12">
        <v>0</v>
      </c>
      <c r="AH12">
        <v>31.269940000000002</v>
      </c>
      <c r="AI12">
        <v>0</v>
      </c>
      <c r="AJ12">
        <v>0</v>
      </c>
      <c r="AK12">
        <v>13.02092</v>
      </c>
      <c r="AL12">
        <v>20.361900000000006</v>
      </c>
      <c r="AM12">
        <v>1.3406171428571425</v>
      </c>
      <c r="AN12">
        <v>0</v>
      </c>
      <c r="AO12">
        <v>1.7623536</v>
      </c>
      <c r="AP12">
        <v>1.1062716000000001</v>
      </c>
      <c r="AQ12">
        <v>0</v>
      </c>
      <c r="AR12">
        <v>12.758928000000001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1.385685474189676</v>
      </c>
      <c r="AY12">
        <v>0</v>
      </c>
      <c r="AZ12">
        <v>0</v>
      </c>
      <c r="BA12">
        <v>27.904091473723476</v>
      </c>
      <c r="BB12">
        <f t="shared" si="0"/>
        <v>817.67251808431831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159.999795064088</v>
      </c>
      <c r="L13">
        <v>63.618036446541389</v>
      </c>
      <c r="M13">
        <v>0</v>
      </c>
      <c r="N13">
        <v>30.00180572579233</v>
      </c>
      <c r="O13">
        <v>50.374248149774211</v>
      </c>
      <c r="P13">
        <v>43.674762407602955</v>
      </c>
      <c r="Q13">
        <v>2.7714502369668246</v>
      </c>
      <c r="R13">
        <v>10.762949780487805</v>
      </c>
      <c r="S13">
        <v>6.7009344827586208</v>
      </c>
      <c r="T13">
        <v>0</v>
      </c>
      <c r="U13">
        <v>292.42034662561497</v>
      </c>
      <c r="V13">
        <v>3.6193759071117562</v>
      </c>
      <c r="W13">
        <v>8.8393969251336895</v>
      </c>
      <c r="X13">
        <v>37.465762758640025</v>
      </c>
      <c r="Y13">
        <v>0</v>
      </c>
      <c r="Z13">
        <v>3.3527999999999998</v>
      </c>
      <c r="AA13">
        <v>3.551682</v>
      </c>
      <c r="AB13">
        <v>10.035570480000001</v>
      </c>
      <c r="AC13">
        <v>7.3819532319999999</v>
      </c>
      <c r="AD13">
        <v>2.3151846000000003</v>
      </c>
      <c r="AE13">
        <v>12.556885223999998</v>
      </c>
      <c r="AF13">
        <v>0</v>
      </c>
      <c r="AG13">
        <v>0</v>
      </c>
      <c r="AH13">
        <v>31.269940000000002</v>
      </c>
      <c r="AI13">
        <v>0</v>
      </c>
      <c r="AJ13">
        <v>0</v>
      </c>
      <c r="AK13">
        <v>13.02092</v>
      </c>
      <c r="AL13">
        <v>20.361900000000006</v>
      </c>
      <c r="AM13">
        <v>1.3406171428571425</v>
      </c>
      <c r="AN13">
        <v>0</v>
      </c>
      <c r="AO13">
        <v>1.7623536</v>
      </c>
      <c r="AP13">
        <v>1.1062716000000001</v>
      </c>
      <c r="AQ13">
        <v>0</v>
      </c>
      <c r="AR13">
        <v>12.758928000000001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1.385685474189676</v>
      </c>
      <c r="AY13">
        <v>0</v>
      </c>
      <c r="AZ13">
        <v>0</v>
      </c>
      <c r="BA13">
        <v>27.73826237155459</v>
      </c>
      <c r="BB13">
        <f t="shared" si="0"/>
        <v>812.81322877400476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159.999795064088</v>
      </c>
      <c r="L14">
        <v>63.618036446541389</v>
      </c>
      <c r="M14">
        <v>0</v>
      </c>
      <c r="N14">
        <v>30.00180572579233</v>
      </c>
      <c r="O14">
        <v>50.374248149774211</v>
      </c>
      <c r="P14">
        <v>43.674762407602955</v>
      </c>
      <c r="Q14">
        <v>2.7714502369668246</v>
      </c>
      <c r="R14">
        <v>10.762949780487805</v>
      </c>
      <c r="S14">
        <v>6.7009344827586208</v>
      </c>
      <c r="T14">
        <v>0</v>
      </c>
      <c r="U14">
        <v>292.42034662561497</v>
      </c>
      <c r="V14">
        <v>3.6193759071117562</v>
      </c>
      <c r="W14">
        <v>8.8393969251336895</v>
      </c>
      <c r="X14">
        <v>37.465762758640025</v>
      </c>
      <c r="Y14">
        <v>0</v>
      </c>
      <c r="Z14">
        <v>3.3527999999999998</v>
      </c>
      <c r="AA14">
        <v>3.551682</v>
      </c>
      <c r="AB14">
        <v>10.035570480000001</v>
      </c>
      <c r="AC14">
        <v>7.3819532319999999</v>
      </c>
      <c r="AD14">
        <v>2.3151846000000003</v>
      </c>
      <c r="AE14">
        <v>12.556885223999998</v>
      </c>
      <c r="AF14">
        <v>0</v>
      </c>
      <c r="AG14">
        <v>0</v>
      </c>
      <c r="AH14">
        <v>31.269940000000002</v>
      </c>
      <c r="AI14">
        <v>0</v>
      </c>
      <c r="AJ14">
        <v>0</v>
      </c>
      <c r="AK14">
        <v>13.02092</v>
      </c>
      <c r="AL14">
        <v>20.361900000000006</v>
      </c>
      <c r="AM14">
        <v>1.3406171428571425</v>
      </c>
      <c r="AN14">
        <v>0</v>
      </c>
      <c r="AO14">
        <v>1.7623536</v>
      </c>
      <c r="AP14">
        <v>1.1062716000000001</v>
      </c>
      <c r="AQ14">
        <v>0</v>
      </c>
      <c r="AR14">
        <v>12.758928000000001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1.385685474189676</v>
      </c>
      <c r="AY14">
        <v>0</v>
      </c>
      <c r="AZ14">
        <v>0</v>
      </c>
      <c r="BA14">
        <v>27.73826237155459</v>
      </c>
      <c r="BB14">
        <f t="shared" si="0"/>
        <v>812.81322877400476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155.99739251597251</v>
      </c>
      <c r="L15">
        <v>61.995135769157514</v>
      </c>
      <c r="M15">
        <v>0</v>
      </c>
      <c r="N15">
        <v>30.00180572579233</v>
      </c>
      <c r="O15">
        <v>50.374248149774211</v>
      </c>
      <c r="P15">
        <v>43.674762407602955</v>
      </c>
      <c r="Q15">
        <v>2.7714502369668246</v>
      </c>
      <c r="R15">
        <v>10.762949780487805</v>
      </c>
      <c r="S15">
        <v>6.7009344827586208</v>
      </c>
      <c r="T15">
        <v>0</v>
      </c>
      <c r="U15">
        <v>292.42034662561497</v>
      </c>
      <c r="V15">
        <v>3.6193759071117562</v>
      </c>
      <c r="W15">
        <v>8.8393969251336895</v>
      </c>
      <c r="X15">
        <v>37.465762758640025</v>
      </c>
      <c r="Y15">
        <v>0</v>
      </c>
      <c r="Z15">
        <v>3.3527999999999998</v>
      </c>
      <c r="AA15">
        <v>3.551682</v>
      </c>
      <c r="AB15">
        <v>10.035570480000001</v>
      </c>
      <c r="AC15">
        <v>7.3819532319999999</v>
      </c>
      <c r="AD15">
        <v>2.3151846000000003</v>
      </c>
      <c r="AE15">
        <v>12.556885223999998</v>
      </c>
      <c r="AF15">
        <v>0</v>
      </c>
      <c r="AG15">
        <v>0</v>
      </c>
      <c r="AH15">
        <v>31.269940000000002</v>
      </c>
      <c r="AI15">
        <v>0</v>
      </c>
      <c r="AJ15">
        <v>0</v>
      </c>
      <c r="AK15">
        <v>13.02092</v>
      </c>
      <c r="AL15">
        <v>18.296200000000002</v>
      </c>
      <c r="AM15">
        <v>1.3406171428571425</v>
      </c>
      <c r="AN15">
        <v>0</v>
      </c>
      <c r="AO15">
        <v>1.7623536</v>
      </c>
      <c r="AP15">
        <v>2.2450806000000001</v>
      </c>
      <c r="AQ15">
        <v>0</v>
      </c>
      <c r="AR15">
        <v>13.600175999999998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27.550006853905611</v>
      </c>
      <c r="BB15">
        <f t="shared" si="0"/>
        <v>807.29675259196472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155.99739251597251</v>
      </c>
      <c r="L16">
        <v>58.003145662619914</v>
      </c>
      <c r="M16">
        <v>0</v>
      </c>
      <c r="N16">
        <v>30.00180572579233</v>
      </c>
      <c r="O16">
        <v>50.374248149774211</v>
      </c>
      <c r="P16">
        <v>43.674762407602955</v>
      </c>
      <c r="Q16">
        <v>2.7714502369668246</v>
      </c>
      <c r="R16">
        <v>10.762949780487805</v>
      </c>
      <c r="S16">
        <v>6.7009344827586208</v>
      </c>
      <c r="T16">
        <v>0</v>
      </c>
      <c r="U16">
        <v>292.42034662561497</v>
      </c>
      <c r="V16">
        <v>3.6193759071117562</v>
      </c>
      <c r="W16">
        <v>8.8393969251336895</v>
      </c>
      <c r="X16">
        <v>37.465762758640025</v>
      </c>
      <c r="Y16">
        <v>0</v>
      </c>
      <c r="Z16">
        <v>3.3527999999999998</v>
      </c>
      <c r="AA16">
        <v>3.551682</v>
      </c>
      <c r="AB16">
        <v>10.035570480000001</v>
      </c>
      <c r="AC16">
        <v>7.3819532319999999</v>
      </c>
      <c r="AD16">
        <v>2.3151846000000003</v>
      </c>
      <c r="AE16">
        <v>12.556885223999998</v>
      </c>
      <c r="AF16">
        <v>0</v>
      </c>
      <c r="AG16">
        <v>0</v>
      </c>
      <c r="AH16">
        <v>31.269940000000002</v>
      </c>
      <c r="AI16">
        <v>0</v>
      </c>
      <c r="AJ16">
        <v>0</v>
      </c>
      <c r="AK16">
        <v>13.02092</v>
      </c>
      <c r="AL16">
        <v>18.296200000000002</v>
      </c>
      <c r="AM16">
        <v>1.3406171428571425</v>
      </c>
      <c r="AN16">
        <v>0</v>
      </c>
      <c r="AO16">
        <v>1.7623536</v>
      </c>
      <c r="AP16">
        <v>2.2450806000000001</v>
      </c>
      <c r="AQ16">
        <v>0</v>
      </c>
      <c r="AR16">
        <v>13.600175999999998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27.418271180423705</v>
      </c>
      <c r="BB16">
        <f t="shared" si="0"/>
        <v>803.43649815890899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155.99739251597251</v>
      </c>
      <c r="L17">
        <v>58.003145662619914</v>
      </c>
      <c r="M17">
        <v>0</v>
      </c>
      <c r="N17">
        <v>30.00180572579233</v>
      </c>
      <c r="O17">
        <v>50.374248149774211</v>
      </c>
      <c r="P17">
        <v>43.674762407602955</v>
      </c>
      <c r="Q17">
        <v>2.7714502369668246</v>
      </c>
      <c r="R17">
        <v>10.762949780487805</v>
      </c>
      <c r="S17">
        <v>6.7009344827586208</v>
      </c>
      <c r="T17">
        <v>0</v>
      </c>
      <c r="U17">
        <v>292.42034662561497</v>
      </c>
      <c r="V17">
        <v>3.6193759071117562</v>
      </c>
      <c r="W17">
        <v>8.8393969251336895</v>
      </c>
      <c r="X17">
        <v>37.465762758640025</v>
      </c>
      <c r="Y17">
        <v>0</v>
      </c>
      <c r="Z17">
        <v>1.6763999999999999</v>
      </c>
      <c r="AA17">
        <v>3.551682</v>
      </c>
      <c r="AB17">
        <v>10.035570480000001</v>
      </c>
      <c r="AC17">
        <v>7.3819532319999999</v>
      </c>
      <c r="AD17">
        <v>2.3151846000000003</v>
      </c>
      <c r="AE17">
        <v>12.556885223999998</v>
      </c>
      <c r="AF17">
        <v>0</v>
      </c>
      <c r="AG17">
        <v>0</v>
      </c>
      <c r="AH17">
        <v>31.269940000000002</v>
      </c>
      <c r="AI17">
        <v>0</v>
      </c>
      <c r="AJ17">
        <v>0</v>
      </c>
      <c r="AK17">
        <v>13.02092</v>
      </c>
      <c r="AL17">
        <v>18.296200000000002</v>
      </c>
      <c r="AM17">
        <v>1.3406171428571425</v>
      </c>
      <c r="AN17">
        <v>0</v>
      </c>
      <c r="AO17">
        <v>1.7623536</v>
      </c>
      <c r="AP17">
        <v>2.2450806000000001</v>
      </c>
      <c r="AQ17">
        <v>0</v>
      </c>
      <c r="AR17">
        <v>13.600175999999998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27.362949980423704</v>
      </c>
      <c r="BB17">
        <f t="shared" si="0"/>
        <v>801.81541935890903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151.99815299116247</v>
      </c>
      <c r="L18">
        <v>57.000326364659536</v>
      </c>
      <c r="M18">
        <v>0</v>
      </c>
      <c r="N18">
        <v>30.00180572579233</v>
      </c>
      <c r="O18">
        <v>50.374248149774211</v>
      </c>
      <c r="P18">
        <v>43.674762407602955</v>
      </c>
      <c r="Q18">
        <v>2.7714502369668246</v>
      </c>
      <c r="R18">
        <v>10.762949780487805</v>
      </c>
      <c r="S18">
        <v>6.7009344827586208</v>
      </c>
      <c r="T18">
        <v>0</v>
      </c>
      <c r="U18">
        <v>292.42034662561497</v>
      </c>
      <c r="V18">
        <v>3.6193759071117562</v>
      </c>
      <c r="W18">
        <v>8.8393969251336895</v>
      </c>
      <c r="X18">
        <v>37.465762758640025</v>
      </c>
      <c r="Y18">
        <v>0</v>
      </c>
      <c r="Z18">
        <v>1.6763999999999999</v>
      </c>
      <c r="AA18">
        <v>3.551682</v>
      </c>
      <c r="AB18">
        <v>10.035570480000001</v>
      </c>
      <c r="AC18">
        <v>7.3819532319999999</v>
      </c>
      <c r="AD18">
        <v>2.3151846000000003</v>
      </c>
      <c r="AE18">
        <v>12.556885223999998</v>
      </c>
      <c r="AF18">
        <v>0</v>
      </c>
      <c r="AG18">
        <v>0</v>
      </c>
      <c r="AH18">
        <v>31.269940000000002</v>
      </c>
      <c r="AI18">
        <v>0</v>
      </c>
      <c r="AJ18">
        <v>0</v>
      </c>
      <c r="AK18">
        <v>13.02092</v>
      </c>
      <c r="AL18">
        <v>18.296200000000002</v>
      </c>
      <c r="AM18">
        <v>1.3406171428571425</v>
      </c>
      <c r="AN18">
        <v>0</v>
      </c>
      <c r="AO18">
        <v>1.7623536</v>
      </c>
      <c r="AP18">
        <v>2.2450806000000001</v>
      </c>
      <c r="AQ18">
        <v>0</v>
      </c>
      <c r="AR18">
        <v>13.600175999999998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27.19788203857345</v>
      </c>
      <c r="BB18">
        <f t="shared" si="0"/>
        <v>796.97842847798893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148.00453891634803</v>
      </c>
      <c r="L19">
        <v>45.997597017921137</v>
      </c>
      <c r="M19">
        <v>0</v>
      </c>
      <c r="N19">
        <v>30.00180572579233</v>
      </c>
      <c r="O19">
        <v>50.374248149774211</v>
      </c>
      <c r="P19">
        <v>48.320780736183309</v>
      </c>
      <c r="Q19">
        <v>2.7714502369668246</v>
      </c>
      <c r="R19">
        <v>10.762949780487805</v>
      </c>
      <c r="S19">
        <v>6.7009344827586208</v>
      </c>
      <c r="T19">
        <v>0</v>
      </c>
      <c r="U19">
        <v>292.42034662561497</v>
      </c>
      <c r="V19">
        <v>3.6193759071117562</v>
      </c>
      <c r="W19">
        <v>8.8393969251336895</v>
      </c>
      <c r="X19">
        <v>37.465762758640025</v>
      </c>
      <c r="Y19">
        <v>0</v>
      </c>
      <c r="Z19">
        <v>1.6646651999999997</v>
      </c>
      <c r="AA19">
        <v>3.551682</v>
      </c>
      <c r="AB19">
        <v>10.035570480000001</v>
      </c>
      <c r="AC19">
        <v>7.3819532319999999</v>
      </c>
      <c r="AD19">
        <v>2.3151846000000003</v>
      </c>
      <c r="AE19">
        <v>12.556885223999998</v>
      </c>
      <c r="AF19">
        <v>0</v>
      </c>
      <c r="AG19">
        <v>0</v>
      </c>
      <c r="AH19">
        <v>31.269940000000002</v>
      </c>
      <c r="AI19">
        <v>0</v>
      </c>
      <c r="AJ19">
        <v>0</v>
      </c>
      <c r="AK19">
        <v>13.02092</v>
      </c>
      <c r="AL19">
        <v>18.296200000000002</v>
      </c>
      <c r="AM19">
        <v>1.3406171428571425</v>
      </c>
      <c r="AN19">
        <v>0</v>
      </c>
      <c r="AO19">
        <v>1.7623536</v>
      </c>
      <c r="AP19">
        <v>1.1062716000000001</v>
      </c>
      <c r="AQ19">
        <v>0</v>
      </c>
      <c r="AR19">
        <v>12.758928000000001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26.790591944226282</v>
      </c>
      <c r="BB19">
        <f t="shared" si="0"/>
        <v>785.04360167936341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145.99819303402455</v>
      </c>
      <c r="L20">
        <v>18.99662659144207</v>
      </c>
      <c r="M20">
        <v>0</v>
      </c>
      <c r="N20">
        <v>30.00180572579233</v>
      </c>
      <c r="O20">
        <v>50.374248149774211</v>
      </c>
      <c r="P20">
        <v>49.4406748911466</v>
      </c>
      <c r="Q20">
        <v>2.7714502369668246</v>
      </c>
      <c r="R20">
        <v>10.762949780487805</v>
      </c>
      <c r="S20">
        <v>6.7009344827586208</v>
      </c>
      <c r="T20">
        <v>0</v>
      </c>
      <c r="U20">
        <v>292.42034662561497</v>
      </c>
      <c r="V20">
        <v>3.6193759071117562</v>
      </c>
      <c r="W20">
        <v>8.8393969251336895</v>
      </c>
      <c r="X20">
        <v>37.465762758640025</v>
      </c>
      <c r="Y20">
        <v>0</v>
      </c>
      <c r="Z20">
        <v>1.6646651999999997</v>
      </c>
      <c r="AA20">
        <v>3.551682</v>
      </c>
      <c r="AB20">
        <v>10.035570480000001</v>
      </c>
      <c r="AC20">
        <v>7.3819532319999999</v>
      </c>
      <c r="AD20">
        <v>2.3151846000000003</v>
      </c>
      <c r="AE20">
        <v>12.556885223999998</v>
      </c>
      <c r="AF20">
        <v>0</v>
      </c>
      <c r="AG20">
        <v>0</v>
      </c>
      <c r="AH20">
        <v>31.269940000000002</v>
      </c>
      <c r="AI20">
        <v>0</v>
      </c>
      <c r="AJ20">
        <v>0</v>
      </c>
      <c r="AK20">
        <v>13.02092</v>
      </c>
      <c r="AL20">
        <v>18.296200000000002</v>
      </c>
      <c r="AM20">
        <v>1.3406171428571425</v>
      </c>
      <c r="AN20">
        <v>0</v>
      </c>
      <c r="AO20">
        <v>1.7623536</v>
      </c>
      <c r="AP20">
        <v>1.1062716000000001</v>
      </c>
      <c r="AQ20">
        <v>0</v>
      </c>
      <c r="AR20">
        <v>12.758928000000001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25.870306839558875</v>
      </c>
      <c r="BB20">
        <f t="shared" si="0"/>
        <v>758.07646463019159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142.99900048848031</v>
      </c>
      <c r="L21">
        <v>18.003664701276595</v>
      </c>
      <c r="M21">
        <v>0</v>
      </c>
      <c r="N21">
        <v>30.00180572579233</v>
      </c>
      <c r="O21">
        <v>50.374248149774211</v>
      </c>
      <c r="P21">
        <v>43.674671400070409</v>
      </c>
      <c r="Q21">
        <v>2.7714502369668246</v>
      </c>
      <c r="R21">
        <v>10.762949780487805</v>
      </c>
      <c r="S21">
        <v>6.7009344827586208</v>
      </c>
      <c r="T21">
        <v>0</v>
      </c>
      <c r="U21">
        <v>292.42034662561497</v>
      </c>
      <c r="V21">
        <v>3.6193759071117562</v>
      </c>
      <c r="W21">
        <v>8.8393969251336895</v>
      </c>
      <c r="X21">
        <v>37.465762758640025</v>
      </c>
      <c r="Y21">
        <v>0</v>
      </c>
      <c r="Z21">
        <v>1.6646651999999997</v>
      </c>
      <c r="AA21">
        <v>3.551682</v>
      </c>
      <c r="AB21">
        <v>10.035570480000001</v>
      </c>
      <c r="AC21">
        <v>7.3819532319999999</v>
      </c>
      <c r="AD21">
        <v>2.3151846000000003</v>
      </c>
      <c r="AE21">
        <v>12.556885223999998</v>
      </c>
      <c r="AF21">
        <v>0</v>
      </c>
      <c r="AG21">
        <v>0</v>
      </c>
      <c r="AH21">
        <v>31.269940000000002</v>
      </c>
      <c r="AI21">
        <v>0</v>
      </c>
      <c r="AJ21">
        <v>0</v>
      </c>
      <c r="AK21">
        <v>13.02092</v>
      </c>
      <c r="AL21">
        <v>18.296200000000002</v>
      </c>
      <c r="AM21">
        <v>1.3406171428571425</v>
      </c>
      <c r="AN21">
        <v>0</v>
      </c>
      <c r="AO21">
        <v>1.7623536</v>
      </c>
      <c r="AP21">
        <v>1.1062716000000001</v>
      </c>
      <c r="AQ21">
        <v>0</v>
      </c>
      <c r="AR21">
        <v>12.758928000000001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25.520834628751768</v>
      </c>
      <c r="BB21">
        <f t="shared" si="0"/>
        <v>747.83587891421269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142.99900048848031</v>
      </c>
      <c r="L22">
        <v>18.003664701276595</v>
      </c>
      <c r="M22">
        <v>0</v>
      </c>
      <c r="N22">
        <v>30.00180572579233</v>
      </c>
      <c r="O22">
        <v>50.374248149774211</v>
      </c>
      <c r="P22">
        <v>43.679887350387233</v>
      </c>
      <c r="Q22">
        <v>2.7714502369668246</v>
      </c>
      <c r="R22">
        <v>10.762949780487805</v>
      </c>
      <c r="S22">
        <v>6.7009344827586208</v>
      </c>
      <c r="T22">
        <v>0</v>
      </c>
      <c r="U22">
        <v>292.42034662561497</v>
      </c>
      <c r="V22">
        <v>3.6193759071117562</v>
      </c>
      <c r="W22">
        <v>8.8393969251336895</v>
      </c>
      <c r="X22">
        <v>37.465762758640025</v>
      </c>
      <c r="Y22">
        <v>0</v>
      </c>
      <c r="Z22">
        <v>1.6646651999999997</v>
      </c>
      <c r="AA22">
        <v>3.551682</v>
      </c>
      <c r="AB22">
        <v>10.035570480000001</v>
      </c>
      <c r="AC22">
        <v>7.3819532319999999</v>
      </c>
      <c r="AD22">
        <v>2.3151846000000003</v>
      </c>
      <c r="AE22">
        <v>12.556885223999998</v>
      </c>
      <c r="AF22">
        <v>0</v>
      </c>
      <c r="AG22">
        <v>0</v>
      </c>
      <c r="AH22">
        <v>31.269940000000002</v>
      </c>
      <c r="AI22">
        <v>0</v>
      </c>
      <c r="AJ22">
        <v>0</v>
      </c>
      <c r="AK22">
        <v>13.02092</v>
      </c>
      <c r="AL22">
        <v>18.296200000000002</v>
      </c>
      <c r="AM22">
        <v>1.3406171428571425</v>
      </c>
      <c r="AN22">
        <v>0</v>
      </c>
      <c r="AO22">
        <v>1.7623536</v>
      </c>
      <c r="AP22">
        <v>1.1062716000000001</v>
      </c>
      <c r="AQ22">
        <v>0</v>
      </c>
      <c r="AR22">
        <v>12.758928000000001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25.521006755112229</v>
      </c>
      <c r="BB22">
        <f t="shared" si="0"/>
        <v>747.84092273816907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159.99896164521596</v>
      </c>
      <c r="L23">
        <v>24.994778227066654</v>
      </c>
      <c r="M23">
        <v>0</v>
      </c>
      <c r="N23">
        <v>30.00180572579233</v>
      </c>
      <c r="O23">
        <v>50.374248149774211</v>
      </c>
      <c r="P23">
        <v>43.674671400070409</v>
      </c>
      <c r="Q23">
        <v>2.7714502369668246</v>
      </c>
      <c r="R23">
        <v>10.762949780487805</v>
      </c>
      <c r="S23">
        <v>6.7009344827586208</v>
      </c>
      <c r="T23">
        <v>0</v>
      </c>
      <c r="U23">
        <v>292.42034662561497</v>
      </c>
      <c r="V23">
        <v>3.6193759071117562</v>
      </c>
      <c r="W23">
        <v>8.8393969251336895</v>
      </c>
      <c r="X23">
        <v>37.465762758640025</v>
      </c>
      <c r="Y23">
        <v>0</v>
      </c>
      <c r="Z23">
        <v>1.6646651999999997</v>
      </c>
      <c r="AA23">
        <v>7.1234299999999999</v>
      </c>
      <c r="AB23">
        <v>10.035570480000001</v>
      </c>
      <c r="AC23">
        <v>7.3819532319999999</v>
      </c>
      <c r="AD23">
        <v>2.3151846000000003</v>
      </c>
      <c r="AE23">
        <v>12.556885223999998</v>
      </c>
      <c r="AF23">
        <v>0</v>
      </c>
      <c r="AG23">
        <v>0</v>
      </c>
      <c r="AH23">
        <v>31.269940000000002</v>
      </c>
      <c r="AI23">
        <v>0.80835500000000005</v>
      </c>
      <c r="AJ23">
        <v>0</v>
      </c>
      <c r="AK23">
        <v>13.02092</v>
      </c>
      <c r="AL23">
        <v>18.296200000000002</v>
      </c>
      <c r="AM23">
        <v>1.3406171428571425</v>
      </c>
      <c r="AN23">
        <v>0</v>
      </c>
      <c r="AO23">
        <v>1.7623536</v>
      </c>
      <c r="AP23">
        <v>1.4316456</v>
      </c>
      <c r="AQ23">
        <v>0</v>
      </c>
      <c r="AR23">
        <v>13.600175999999998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26.495582054985345</v>
      </c>
      <c r="BB23">
        <f t="shared" si="0"/>
        <v>776.39893117050497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142.99900048848031</v>
      </c>
      <c r="L24">
        <v>18.003664701276595</v>
      </c>
      <c r="M24">
        <v>0</v>
      </c>
      <c r="N24">
        <v>30.00180572579233</v>
      </c>
      <c r="O24">
        <v>50.374248149774211</v>
      </c>
      <c r="P24">
        <v>43.674671400070409</v>
      </c>
      <c r="Q24">
        <v>2.7714502369668246</v>
      </c>
      <c r="R24">
        <v>10.762949780487805</v>
      </c>
      <c r="S24">
        <v>6.7009344827586208</v>
      </c>
      <c r="T24">
        <v>0</v>
      </c>
      <c r="U24">
        <v>292.42034662561497</v>
      </c>
      <c r="V24">
        <v>3.6193759071117562</v>
      </c>
      <c r="W24">
        <v>8.8393969251336895</v>
      </c>
      <c r="X24">
        <v>37.465762758640025</v>
      </c>
      <c r="Y24">
        <v>0</v>
      </c>
      <c r="Z24">
        <v>1.6646651999999997</v>
      </c>
      <c r="AA24">
        <v>7.1234299999999999</v>
      </c>
      <c r="AB24">
        <v>10.035570480000001</v>
      </c>
      <c r="AC24">
        <v>7.3819532319999999</v>
      </c>
      <c r="AD24">
        <v>2.3151846000000003</v>
      </c>
      <c r="AE24">
        <v>12.556885223999998</v>
      </c>
      <c r="AF24">
        <v>0</v>
      </c>
      <c r="AG24">
        <v>0</v>
      </c>
      <c r="AH24">
        <v>31.269940000000002</v>
      </c>
      <c r="AI24">
        <v>0.80835500000000005</v>
      </c>
      <c r="AJ24">
        <v>0</v>
      </c>
      <c r="AK24">
        <v>13.02092</v>
      </c>
      <c r="AL24">
        <v>18.296200000000002</v>
      </c>
      <c r="AM24">
        <v>1.3406171428571425</v>
      </c>
      <c r="AN24">
        <v>0</v>
      </c>
      <c r="AO24">
        <v>1.7623536</v>
      </c>
      <c r="AP24">
        <v>1.4316456</v>
      </c>
      <c r="AQ24">
        <v>0</v>
      </c>
      <c r="AR24">
        <v>13.600175999999998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25.703876426751766</v>
      </c>
      <c r="BB24">
        <f t="shared" si="0"/>
        <v>753.19956211621275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142.9982379014956</v>
      </c>
      <c r="L25">
        <v>18.003782446881292</v>
      </c>
      <c r="M25">
        <v>0</v>
      </c>
      <c r="N25">
        <v>30.00180572579233</v>
      </c>
      <c r="O25">
        <v>50.374248149774211</v>
      </c>
      <c r="P25">
        <v>43.679887350387233</v>
      </c>
      <c r="Q25">
        <v>2.7714502369668246</v>
      </c>
      <c r="R25">
        <v>10.762949780487805</v>
      </c>
      <c r="S25">
        <v>6.7009344827586208</v>
      </c>
      <c r="T25">
        <v>0</v>
      </c>
      <c r="U25">
        <v>292.42034662561497</v>
      </c>
      <c r="V25">
        <v>3.6193759071117562</v>
      </c>
      <c r="W25">
        <v>8.8393969251336895</v>
      </c>
      <c r="X25">
        <v>37.465762758640025</v>
      </c>
      <c r="Y25">
        <v>0</v>
      </c>
      <c r="Z25">
        <v>1.6646651999999997</v>
      </c>
      <c r="AA25">
        <v>7.1234299999999999</v>
      </c>
      <c r="AB25">
        <v>10.035570480000001</v>
      </c>
      <c r="AC25">
        <v>7.3819532319999999</v>
      </c>
      <c r="AD25">
        <v>4.6303691999999996</v>
      </c>
      <c r="AE25">
        <v>12.556885223999998</v>
      </c>
      <c r="AF25">
        <v>0</v>
      </c>
      <c r="AG25">
        <v>0</v>
      </c>
      <c r="AH25">
        <v>31.269940000000002</v>
      </c>
      <c r="AI25">
        <v>0.80835500000000005</v>
      </c>
      <c r="AJ25">
        <v>0</v>
      </c>
      <c r="AK25">
        <v>13.02092</v>
      </c>
      <c r="AL25">
        <v>18.296200000000002</v>
      </c>
      <c r="AM25">
        <v>1.3406171428571425</v>
      </c>
      <c r="AN25">
        <v>0</v>
      </c>
      <c r="AO25">
        <v>1.7623536</v>
      </c>
      <c r="AP25">
        <v>1.4316456</v>
      </c>
      <c r="AQ25">
        <v>0</v>
      </c>
      <c r="AR25">
        <v>13.600175999999998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25.780428340118664</v>
      </c>
      <c r="BB25">
        <f t="shared" si="0"/>
        <v>755.44276591178289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142.9982379014956</v>
      </c>
      <c r="L26">
        <v>18.003719369919171</v>
      </c>
      <c r="M26">
        <v>0</v>
      </c>
      <c r="N26">
        <v>30.00180572579233</v>
      </c>
      <c r="O26">
        <v>50.374248149774211</v>
      </c>
      <c r="P26">
        <v>43.674671400070409</v>
      </c>
      <c r="Q26">
        <v>2.7714502369668246</v>
      </c>
      <c r="R26">
        <v>10.762949780487805</v>
      </c>
      <c r="S26">
        <v>6.7009344827586208</v>
      </c>
      <c r="T26">
        <v>0</v>
      </c>
      <c r="U26">
        <v>292.42034662561497</v>
      </c>
      <c r="V26">
        <v>3.6193759071117562</v>
      </c>
      <c r="W26">
        <v>8.8393969251336895</v>
      </c>
      <c r="X26">
        <v>37.465762758640025</v>
      </c>
      <c r="Y26">
        <v>0</v>
      </c>
      <c r="Z26">
        <v>1.6646651999999997</v>
      </c>
      <c r="AA26">
        <v>7.1234299999999999</v>
      </c>
      <c r="AB26">
        <v>10.035570480000001</v>
      </c>
      <c r="AC26">
        <v>7.3819532319999999</v>
      </c>
      <c r="AD26">
        <v>4.6303691999999996</v>
      </c>
      <c r="AE26">
        <v>12.556885223999998</v>
      </c>
      <c r="AF26">
        <v>0</v>
      </c>
      <c r="AG26">
        <v>0</v>
      </c>
      <c r="AH26">
        <v>32.472629999999995</v>
      </c>
      <c r="AI26">
        <v>0.80835500000000005</v>
      </c>
      <c r="AJ26">
        <v>0</v>
      </c>
      <c r="AK26">
        <v>13.02092</v>
      </c>
      <c r="AL26">
        <v>18.296200000000002</v>
      </c>
      <c r="AM26">
        <v>1.3406171428571425</v>
      </c>
      <c r="AN26">
        <v>0</v>
      </c>
      <c r="AO26">
        <v>1.7623536</v>
      </c>
      <c r="AP26">
        <v>1.4316456</v>
      </c>
      <c r="AQ26">
        <v>0</v>
      </c>
      <c r="AR26">
        <v>13.600175999999998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25.819942904643579</v>
      </c>
      <c r="BB26">
        <f t="shared" si="0"/>
        <v>756.60066231997894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142.9982379014956</v>
      </c>
      <c r="L27">
        <v>18.003678579193533</v>
      </c>
      <c r="M27">
        <v>0</v>
      </c>
      <c r="N27">
        <v>30.00180572579233</v>
      </c>
      <c r="O27">
        <v>50.374248149774211</v>
      </c>
      <c r="P27">
        <v>56.128652300949611</v>
      </c>
      <c r="Q27">
        <v>2.7714502369668246</v>
      </c>
      <c r="R27">
        <v>10.762949780487805</v>
      </c>
      <c r="S27">
        <v>6.7009344827586208</v>
      </c>
      <c r="T27">
        <v>0</v>
      </c>
      <c r="U27">
        <v>292.42034662561497</v>
      </c>
      <c r="V27">
        <v>3.6193759071117562</v>
      </c>
      <c r="W27">
        <v>8.8393969251336895</v>
      </c>
      <c r="X27">
        <v>37.465762758640025</v>
      </c>
      <c r="Y27">
        <v>0</v>
      </c>
      <c r="Z27">
        <v>1.6646651999999997</v>
      </c>
      <c r="AA27">
        <v>10.695178</v>
      </c>
      <c r="AB27">
        <v>10.035570480000001</v>
      </c>
      <c r="AC27">
        <v>7.3819532319999999</v>
      </c>
      <c r="AD27">
        <v>4.6303691999999996</v>
      </c>
      <c r="AE27">
        <v>12.1553986</v>
      </c>
      <c r="AF27">
        <v>0</v>
      </c>
      <c r="AG27">
        <v>0</v>
      </c>
      <c r="AH27">
        <v>32.472629999999995</v>
      </c>
      <c r="AI27">
        <v>2.5867359999999993</v>
      </c>
      <c r="AJ27">
        <v>0</v>
      </c>
      <c r="AK27">
        <v>13.02092</v>
      </c>
      <c r="AL27">
        <v>18.296200000000002</v>
      </c>
      <c r="AM27">
        <v>2.6812342857142859</v>
      </c>
      <c r="AN27">
        <v>0</v>
      </c>
      <c r="AO27">
        <v>1.7623536</v>
      </c>
      <c r="AP27">
        <v>1.4316456</v>
      </c>
      <c r="AQ27">
        <v>0</v>
      </c>
      <c r="AR27">
        <v>12.758928000000001</v>
      </c>
      <c r="AS27">
        <v>8.4053476800000002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26.512460169783452</v>
      </c>
      <c r="BB27">
        <f t="shared" si="0"/>
        <v>776.89350908184974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129.99911723856991</v>
      </c>
      <c r="L28">
        <v>18.003862640896934</v>
      </c>
      <c r="M28">
        <v>0</v>
      </c>
      <c r="N28">
        <v>30.00180572579233</v>
      </c>
      <c r="O28">
        <v>50.374248149774211</v>
      </c>
      <c r="P28">
        <v>57.238114423851734</v>
      </c>
      <c r="Q28">
        <v>2.7714502369668246</v>
      </c>
      <c r="R28">
        <v>10.762949780487805</v>
      </c>
      <c r="S28">
        <v>6.7009344827586208</v>
      </c>
      <c r="T28">
        <v>0</v>
      </c>
      <c r="U28">
        <v>292.42034662561497</v>
      </c>
      <c r="V28">
        <v>3.6193759071117562</v>
      </c>
      <c r="W28">
        <v>8.8393969251336895</v>
      </c>
      <c r="X28">
        <v>37.465762758640025</v>
      </c>
      <c r="Y28">
        <v>0</v>
      </c>
      <c r="Z28">
        <v>1.6646651999999997</v>
      </c>
      <c r="AA28">
        <v>10.695178</v>
      </c>
      <c r="AB28">
        <v>10.035570480000001</v>
      </c>
      <c r="AC28">
        <v>7.3819532319999999</v>
      </c>
      <c r="AD28">
        <v>4.6303691999999996</v>
      </c>
      <c r="AE28">
        <v>12.057633999999997</v>
      </c>
      <c r="AF28">
        <v>0</v>
      </c>
      <c r="AG28">
        <v>0</v>
      </c>
      <c r="AH28">
        <v>32.472629999999995</v>
      </c>
      <c r="AI28">
        <v>12.610338000000002</v>
      </c>
      <c r="AJ28">
        <v>0</v>
      </c>
      <c r="AK28">
        <v>13.02092</v>
      </c>
      <c r="AL28">
        <v>18.296200000000002</v>
      </c>
      <c r="AM28">
        <v>2.6812342857142859</v>
      </c>
      <c r="AN28">
        <v>0</v>
      </c>
      <c r="AO28">
        <v>1.7623536</v>
      </c>
      <c r="AP28">
        <v>1.4316456</v>
      </c>
      <c r="AQ28">
        <v>0</v>
      </c>
      <c r="AR28">
        <v>12.758928000000001</v>
      </c>
      <c r="AS28">
        <v>8.4053476800000002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26.447660068605771</v>
      </c>
      <c r="BB28">
        <f t="shared" si="0"/>
        <v>774.99467210470732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130.06942772568254</v>
      </c>
      <c r="L29">
        <v>18.003862640896934</v>
      </c>
      <c r="M29">
        <v>0</v>
      </c>
      <c r="N29">
        <v>30.00180572579233</v>
      </c>
      <c r="O29">
        <v>50.374248149774211</v>
      </c>
      <c r="P29">
        <v>57.238114423851734</v>
      </c>
      <c r="Q29">
        <v>2.7704788516746413</v>
      </c>
      <c r="R29">
        <v>10.770276256157633</v>
      </c>
      <c r="S29">
        <v>6.7015410926365782</v>
      </c>
      <c r="T29">
        <v>0</v>
      </c>
      <c r="U29">
        <v>292.42034662561497</v>
      </c>
      <c r="V29">
        <v>3.6193759071117562</v>
      </c>
      <c r="W29">
        <v>8.8408334333733496</v>
      </c>
      <c r="X29">
        <v>37.466390979285869</v>
      </c>
      <c r="Y29">
        <v>0</v>
      </c>
      <c r="Z29">
        <v>1.6646651999999997</v>
      </c>
      <c r="AA29">
        <v>10.695178</v>
      </c>
      <c r="AB29">
        <v>10.035570480000001</v>
      </c>
      <c r="AC29">
        <v>7.3819532319999999</v>
      </c>
      <c r="AD29">
        <v>4.6303691999999996</v>
      </c>
      <c r="AE29">
        <v>12.057633999999997</v>
      </c>
      <c r="AF29">
        <v>0</v>
      </c>
      <c r="AG29">
        <v>0</v>
      </c>
      <c r="AH29">
        <v>32.472629999999995</v>
      </c>
      <c r="AI29">
        <v>12.610338000000002</v>
      </c>
      <c r="AJ29">
        <v>0</v>
      </c>
      <c r="AK29">
        <v>13.02092</v>
      </c>
      <c r="AL29">
        <v>18.296200000000002</v>
      </c>
      <c r="AM29">
        <v>2.6812342857142859</v>
      </c>
      <c r="AN29">
        <v>0</v>
      </c>
      <c r="AO29">
        <v>1.7623536</v>
      </c>
      <c r="AP29">
        <v>1.5943326</v>
      </c>
      <c r="AQ29">
        <v>0</v>
      </c>
      <c r="AR29">
        <v>12.758928000000001</v>
      </c>
      <c r="AS29">
        <v>8.4053476800000002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26.455646963731859</v>
      </c>
      <c r="BB29">
        <f t="shared" si="0"/>
        <v>775.22870912583505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120.06121949992698</v>
      </c>
      <c r="L30">
        <v>18.003862640896934</v>
      </c>
      <c r="M30">
        <v>0</v>
      </c>
      <c r="N30">
        <v>30.00180572579233</v>
      </c>
      <c r="O30">
        <v>50.374248149774211</v>
      </c>
      <c r="P30">
        <v>58.55062155300709</v>
      </c>
      <c r="Q30">
        <v>2.7704788516746413</v>
      </c>
      <c r="R30">
        <v>10.770276256157633</v>
      </c>
      <c r="S30">
        <v>6.7015410926365782</v>
      </c>
      <c r="T30">
        <v>0</v>
      </c>
      <c r="U30">
        <v>292.42034662561497</v>
      </c>
      <c r="V30">
        <v>3.6193759071117562</v>
      </c>
      <c r="W30">
        <v>8.8408334333733496</v>
      </c>
      <c r="X30">
        <v>37.466390979285869</v>
      </c>
      <c r="Y30">
        <v>0</v>
      </c>
      <c r="Z30">
        <v>1.6646651999999997</v>
      </c>
      <c r="AA30">
        <v>10.695178</v>
      </c>
      <c r="AB30">
        <v>10.035570480000001</v>
      </c>
      <c r="AC30">
        <v>7.3819532319999999</v>
      </c>
      <c r="AD30">
        <v>4.6303691999999996</v>
      </c>
      <c r="AE30">
        <v>12.057633999999997</v>
      </c>
      <c r="AF30">
        <v>0</v>
      </c>
      <c r="AG30">
        <v>0</v>
      </c>
      <c r="AH30">
        <v>32.472629999999995</v>
      </c>
      <c r="AI30">
        <v>12.610338000000002</v>
      </c>
      <c r="AJ30">
        <v>0</v>
      </c>
      <c r="AK30">
        <v>13.02092</v>
      </c>
      <c r="AL30">
        <v>18.296200000000002</v>
      </c>
      <c r="AM30">
        <v>2.6812342857142859</v>
      </c>
      <c r="AN30">
        <v>0</v>
      </c>
      <c r="AO30">
        <v>1.7623536</v>
      </c>
      <c r="AP30">
        <v>1.5943326</v>
      </c>
      <c r="AQ30">
        <v>0</v>
      </c>
      <c r="AR30">
        <v>12.758928000000001</v>
      </c>
      <c r="AS30">
        <v>8.4053476800000002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26.168688823778872</v>
      </c>
      <c r="BB30">
        <f t="shared" si="0"/>
        <v>766.81996616918775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74.994829369183037</v>
      </c>
      <c r="L31">
        <v>18.003862640896934</v>
      </c>
      <c r="M31">
        <v>0</v>
      </c>
      <c r="N31">
        <v>30.00180572579233</v>
      </c>
      <c r="O31">
        <v>50.374248149774211</v>
      </c>
      <c r="P31">
        <v>60.404820504116095</v>
      </c>
      <c r="Q31">
        <v>1.9980578947368421</v>
      </c>
      <c r="R31">
        <v>1.9966207852913676</v>
      </c>
      <c r="S31">
        <v>1.9962126991791405</v>
      </c>
      <c r="T31">
        <v>0</v>
      </c>
      <c r="U31">
        <v>292.42034662561497</v>
      </c>
      <c r="V31">
        <v>3.6193759071117562</v>
      </c>
      <c r="W31">
        <v>8.8408334333733496</v>
      </c>
      <c r="X31">
        <v>37.466390979285869</v>
      </c>
      <c r="Y31">
        <v>0</v>
      </c>
      <c r="Z31">
        <v>1.6646651999999997</v>
      </c>
      <c r="AA31">
        <v>10.695178</v>
      </c>
      <c r="AB31">
        <v>10.035570480000001</v>
      </c>
      <c r="AC31">
        <v>7.3819532319999999</v>
      </c>
      <c r="AD31">
        <v>4.6303691999999996</v>
      </c>
      <c r="AE31">
        <v>12.057633999999997</v>
      </c>
      <c r="AF31">
        <v>0</v>
      </c>
      <c r="AG31">
        <v>0</v>
      </c>
      <c r="AH31">
        <v>32.472629999999995</v>
      </c>
      <c r="AI31">
        <v>12.610338000000002</v>
      </c>
      <c r="AJ31">
        <v>0</v>
      </c>
      <c r="AK31">
        <v>13.02092</v>
      </c>
      <c r="AL31">
        <v>18.296200000000002</v>
      </c>
      <c r="AM31">
        <v>2.6812342857142859</v>
      </c>
      <c r="AN31">
        <v>0</v>
      </c>
      <c r="AO31">
        <v>1.7623536</v>
      </c>
      <c r="AP31">
        <v>1.4316456</v>
      </c>
      <c r="AQ31">
        <v>0</v>
      </c>
      <c r="AR31">
        <v>12.758928000000001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24.257008956645315</v>
      </c>
      <c r="BB31">
        <f t="shared" si="0"/>
        <v>710.80195063742485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74.994829369183051</v>
      </c>
      <c r="L32">
        <v>18.003862640896934</v>
      </c>
      <c r="M32">
        <v>0</v>
      </c>
      <c r="N32">
        <v>30.00180572579233</v>
      </c>
      <c r="O32">
        <v>50.374248149774211</v>
      </c>
      <c r="P32">
        <v>60.404820504116095</v>
      </c>
      <c r="Q32">
        <v>2.0054639269406391</v>
      </c>
      <c r="R32">
        <v>1.9955948345035104</v>
      </c>
      <c r="S32">
        <v>2.006440205323194</v>
      </c>
      <c r="T32">
        <v>0</v>
      </c>
      <c r="U32">
        <v>292.42034662561497</v>
      </c>
      <c r="V32">
        <v>0</v>
      </c>
      <c r="W32">
        <v>1.9963199281867141</v>
      </c>
      <c r="X32">
        <v>10.001456435245384</v>
      </c>
      <c r="Y32">
        <v>0</v>
      </c>
      <c r="Z32">
        <v>1.6646651999999997</v>
      </c>
      <c r="AA32">
        <v>10.695178</v>
      </c>
      <c r="AB32">
        <v>10.035570480000001</v>
      </c>
      <c r="AC32">
        <v>7.3819532319999999</v>
      </c>
      <c r="AD32">
        <v>4.6303691999999996</v>
      </c>
      <c r="AE32">
        <v>12.057633999999997</v>
      </c>
      <c r="AF32">
        <v>0</v>
      </c>
      <c r="AG32">
        <v>0</v>
      </c>
      <c r="AH32">
        <v>32.472629999999995</v>
      </c>
      <c r="AI32">
        <v>12.610338000000002</v>
      </c>
      <c r="AJ32">
        <v>0</v>
      </c>
      <c r="AK32">
        <v>13.02092</v>
      </c>
      <c r="AL32">
        <v>18.296200000000002</v>
      </c>
      <c r="AM32">
        <v>2.6812342857142859</v>
      </c>
      <c r="AN32">
        <v>0</v>
      </c>
      <c r="AO32">
        <v>1.7623536</v>
      </c>
      <c r="AP32">
        <v>1.4316456</v>
      </c>
      <c r="AQ32">
        <v>0</v>
      </c>
      <c r="AR32">
        <v>12.758928000000001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23.0059058701883</v>
      </c>
      <c r="BB32">
        <f t="shared" si="0"/>
        <v>674.14083735510314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74.994829369183051</v>
      </c>
      <c r="L33">
        <v>18.003862640896934</v>
      </c>
      <c r="M33">
        <v>0</v>
      </c>
      <c r="N33">
        <v>30.00180572579233</v>
      </c>
      <c r="O33">
        <v>50.374248149774211</v>
      </c>
      <c r="P33">
        <v>60.404820504116095</v>
      </c>
      <c r="Q33">
        <v>2.0054639269406391</v>
      </c>
      <c r="R33">
        <v>2.0694440492471577</v>
      </c>
      <c r="S33">
        <v>2.0699229785183855</v>
      </c>
      <c r="T33">
        <v>0</v>
      </c>
      <c r="U33">
        <v>292.42034662561497</v>
      </c>
      <c r="V33">
        <v>0</v>
      </c>
      <c r="W33">
        <v>1.9963199281867141</v>
      </c>
      <c r="X33">
        <v>10.001456435245384</v>
      </c>
      <c r="Y33">
        <v>0</v>
      </c>
      <c r="Z33">
        <v>1.6646651999999997</v>
      </c>
      <c r="AA33">
        <v>7.1234299999999999</v>
      </c>
      <c r="AB33">
        <v>10.035570480000001</v>
      </c>
      <c r="AC33">
        <v>7.3819532319999999</v>
      </c>
      <c r="AD33">
        <v>4.6303691999999996</v>
      </c>
      <c r="AE33">
        <v>12.057633999999997</v>
      </c>
      <c r="AF33">
        <v>0</v>
      </c>
      <c r="AG33">
        <v>0</v>
      </c>
      <c r="AH33">
        <v>35.6477316</v>
      </c>
      <c r="AI33">
        <v>12.610338000000002</v>
      </c>
      <c r="AJ33">
        <v>0</v>
      </c>
      <c r="AK33">
        <v>13.02092</v>
      </c>
      <c r="AL33">
        <v>18.296200000000002</v>
      </c>
      <c r="AM33">
        <v>2.6812342857142859</v>
      </c>
      <c r="AN33">
        <v>0</v>
      </c>
      <c r="AO33">
        <v>1.7623536</v>
      </c>
      <c r="AP33">
        <v>1.4316456</v>
      </c>
      <c r="AQ33">
        <v>0</v>
      </c>
      <c r="AR33">
        <v>12.758928000000001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22.997348369402104</v>
      </c>
      <c r="BB33">
        <f t="shared" si="0"/>
        <v>673.89008044382808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81.064596734582693</v>
      </c>
      <c r="L34">
        <v>18.003862640896934</v>
      </c>
      <c r="M34">
        <v>0</v>
      </c>
      <c r="N34">
        <v>30.00180572579233</v>
      </c>
      <c r="O34">
        <v>50.374248149774211</v>
      </c>
      <c r="P34">
        <v>60.404820504116095</v>
      </c>
      <c r="Q34">
        <v>2.0054639269406391</v>
      </c>
      <c r="R34">
        <v>2.0694440492471577</v>
      </c>
      <c r="S34">
        <v>2.0699229785183855</v>
      </c>
      <c r="T34">
        <v>0</v>
      </c>
      <c r="U34">
        <v>292.42034662561497</v>
      </c>
      <c r="V34">
        <v>0</v>
      </c>
      <c r="W34">
        <v>1.9963199281867141</v>
      </c>
      <c r="X34">
        <v>10.001456435245384</v>
      </c>
      <c r="Y34">
        <v>0</v>
      </c>
      <c r="Z34">
        <v>1.6646651999999997</v>
      </c>
      <c r="AA34">
        <v>7.1234299999999999</v>
      </c>
      <c r="AB34">
        <v>10.035570480000001</v>
      </c>
      <c r="AC34">
        <v>7.3819532319999999</v>
      </c>
      <c r="AD34">
        <v>4.6303691999999996</v>
      </c>
      <c r="AE34">
        <v>12.057633999999997</v>
      </c>
      <c r="AF34">
        <v>0</v>
      </c>
      <c r="AG34">
        <v>0</v>
      </c>
      <c r="AH34">
        <v>35.6477316</v>
      </c>
      <c r="AI34">
        <v>1.9400519999999997</v>
      </c>
      <c r="AJ34">
        <v>0</v>
      </c>
      <c r="AK34">
        <v>13.02092</v>
      </c>
      <c r="AL34">
        <v>18.296200000000002</v>
      </c>
      <c r="AM34">
        <v>2.6812342857142859</v>
      </c>
      <c r="AN34">
        <v>0</v>
      </c>
      <c r="AO34">
        <v>1.7623536</v>
      </c>
      <c r="AP34">
        <v>1.4316456</v>
      </c>
      <c r="AQ34">
        <v>0</v>
      </c>
      <c r="AR34">
        <v>12.758928000000001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22.845531279052224</v>
      </c>
      <c r="BB34">
        <f t="shared" si="0"/>
        <v>669.44137889957767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80.993031937905968</v>
      </c>
      <c r="L35">
        <v>18.003862640896934</v>
      </c>
      <c r="M35">
        <v>0</v>
      </c>
      <c r="N35">
        <v>30.00180572579233</v>
      </c>
      <c r="O35">
        <v>50.374248149774211</v>
      </c>
      <c r="P35">
        <v>60.404820504116095</v>
      </c>
      <c r="Q35">
        <v>2.0054639269406391</v>
      </c>
      <c r="R35">
        <v>1.9955948345035104</v>
      </c>
      <c r="S35">
        <v>2.0680189919649377</v>
      </c>
      <c r="T35">
        <v>0</v>
      </c>
      <c r="U35">
        <v>292.42034662561497</v>
      </c>
      <c r="V35">
        <v>0</v>
      </c>
      <c r="W35">
        <v>1.9963199281867141</v>
      </c>
      <c r="X35">
        <v>10.001456435245384</v>
      </c>
      <c r="Y35">
        <v>0</v>
      </c>
      <c r="Z35">
        <v>1.6646651999999997</v>
      </c>
      <c r="AA35">
        <v>3.1503619999999994</v>
      </c>
      <c r="AB35">
        <v>10.035570480000001</v>
      </c>
      <c r="AC35">
        <v>7.3819532319999999</v>
      </c>
      <c r="AD35">
        <v>4.6303691999999996</v>
      </c>
      <c r="AE35">
        <v>12.057633999999997</v>
      </c>
      <c r="AF35">
        <v>0</v>
      </c>
      <c r="AG35">
        <v>0</v>
      </c>
      <c r="AH35">
        <v>35.6477316</v>
      </c>
      <c r="AI35">
        <v>0.64668399999999981</v>
      </c>
      <c r="AJ35">
        <v>0</v>
      </c>
      <c r="AK35">
        <v>13.02092</v>
      </c>
      <c r="AL35">
        <v>18.296200000000002</v>
      </c>
      <c r="AM35">
        <v>2.6812342857142859</v>
      </c>
      <c r="AN35">
        <v>0</v>
      </c>
      <c r="AO35">
        <v>3.1737299999999995</v>
      </c>
      <c r="AP35">
        <v>1.4316456</v>
      </c>
      <c r="AQ35">
        <v>0</v>
      </c>
      <c r="AR35">
        <v>12.758928000000001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22.713452777595869</v>
      </c>
      <c r="BB35">
        <f t="shared" si="0"/>
        <v>665.57107980306023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81.064596734582693</v>
      </c>
      <c r="L36">
        <v>18.003862640896934</v>
      </c>
      <c r="M36">
        <v>0</v>
      </c>
      <c r="N36">
        <v>30.00180572579233</v>
      </c>
      <c r="O36">
        <v>50.374248149774211</v>
      </c>
      <c r="P36">
        <v>60.404820504116095</v>
      </c>
      <c r="Q36">
        <v>2.0054639269406391</v>
      </c>
      <c r="R36">
        <v>1.9955948345035104</v>
      </c>
      <c r="S36">
        <v>2.0680189919649377</v>
      </c>
      <c r="T36">
        <v>0</v>
      </c>
      <c r="U36">
        <v>292.42034662561497</v>
      </c>
      <c r="V36">
        <v>0</v>
      </c>
      <c r="W36">
        <v>1.9963199281867141</v>
      </c>
      <c r="X36">
        <v>10.001456435245384</v>
      </c>
      <c r="Y36">
        <v>0</v>
      </c>
      <c r="Z36">
        <v>1.6646651999999997</v>
      </c>
      <c r="AA36">
        <v>3.0098999999999996</v>
      </c>
      <c r="AB36">
        <v>10.035570480000001</v>
      </c>
      <c r="AC36">
        <v>7.3819532319999999</v>
      </c>
      <c r="AD36">
        <v>4.6303691999999996</v>
      </c>
      <c r="AE36">
        <v>12.057633999999997</v>
      </c>
      <c r="AF36">
        <v>0</v>
      </c>
      <c r="AG36">
        <v>0</v>
      </c>
      <c r="AH36">
        <v>35.6477316</v>
      </c>
      <c r="AI36">
        <v>0.64668399999999981</v>
      </c>
      <c r="AJ36">
        <v>0</v>
      </c>
      <c r="AK36">
        <v>13.02092</v>
      </c>
      <c r="AL36">
        <v>18.296200000000002</v>
      </c>
      <c r="AM36">
        <v>2.6812342857142859</v>
      </c>
      <c r="AN36">
        <v>0</v>
      </c>
      <c r="AO36">
        <v>3.1737299999999995</v>
      </c>
      <c r="AP36">
        <v>1.4316456</v>
      </c>
      <c r="AQ36">
        <v>0</v>
      </c>
      <c r="AR36">
        <v>12.758928000000001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22.711179225088721</v>
      </c>
      <c r="BB36">
        <f t="shared" si="0"/>
        <v>665.50445615224419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80.993031937905968</v>
      </c>
      <c r="L37">
        <v>18.003862640896934</v>
      </c>
      <c r="M37">
        <v>0</v>
      </c>
      <c r="N37">
        <v>30.00180572579233</v>
      </c>
      <c r="O37">
        <v>50.374248149774211</v>
      </c>
      <c r="P37">
        <v>60.404820504116095</v>
      </c>
      <c r="Q37">
        <v>2.0054639269406391</v>
      </c>
      <c r="R37">
        <v>1.9955948345035104</v>
      </c>
      <c r="S37">
        <v>2.0680189919649377</v>
      </c>
      <c r="T37">
        <v>0</v>
      </c>
      <c r="U37">
        <v>292.42034662561497</v>
      </c>
      <c r="V37">
        <v>0</v>
      </c>
      <c r="W37">
        <v>1.9963199281867141</v>
      </c>
      <c r="X37">
        <v>10.001456435245384</v>
      </c>
      <c r="Y37">
        <v>0</v>
      </c>
      <c r="Z37">
        <v>1.6646651999999997</v>
      </c>
      <c r="AA37">
        <v>3.0098999999999996</v>
      </c>
      <c r="AB37">
        <v>10.035570480000001</v>
      </c>
      <c r="AC37">
        <v>7.3819532319999999</v>
      </c>
      <c r="AD37">
        <v>4.6303691999999996</v>
      </c>
      <c r="AE37">
        <v>12.057633999999997</v>
      </c>
      <c r="AF37">
        <v>0</v>
      </c>
      <c r="AG37">
        <v>0</v>
      </c>
      <c r="AH37">
        <v>35.6477316</v>
      </c>
      <c r="AI37">
        <v>0.64668399999999981</v>
      </c>
      <c r="AJ37">
        <v>0</v>
      </c>
      <c r="AK37">
        <v>13.02092</v>
      </c>
      <c r="AL37">
        <v>18.296200000000002</v>
      </c>
      <c r="AM37">
        <v>2.6812342857142859</v>
      </c>
      <c r="AN37">
        <v>0</v>
      </c>
      <c r="AO37">
        <v>3.1737299999999995</v>
      </c>
      <c r="AP37">
        <v>1.4316456</v>
      </c>
      <c r="AQ37">
        <v>0</v>
      </c>
      <c r="AR37">
        <v>12.758928000000001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22.708817531595862</v>
      </c>
      <c r="BB37">
        <f t="shared" si="0"/>
        <v>665.43525304906029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81.064596734582693</v>
      </c>
      <c r="L38">
        <v>18.003862640896934</v>
      </c>
      <c r="M38">
        <v>0</v>
      </c>
      <c r="N38">
        <v>30.00180572579233</v>
      </c>
      <c r="O38">
        <v>50.374248149774211</v>
      </c>
      <c r="P38">
        <v>60.404820504116095</v>
      </c>
      <c r="Q38">
        <v>2.0054639269406391</v>
      </c>
      <c r="R38">
        <v>1.9955948345035104</v>
      </c>
      <c r="S38">
        <v>2.0680189919649377</v>
      </c>
      <c r="T38">
        <v>0</v>
      </c>
      <c r="U38">
        <v>292.42034662561497</v>
      </c>
      <c r="V38">
        <v>0</v>
      </c>
      <c r="W38">
        <v>1.9963199281867141</v>
      </c>
      <c r="X38">
        <v>10.001456435245384</v>
      </c>
      <c r="Y38">
        <v>0</v>
      </c>
      <c r="Z38">
        <v>1.6646651999999997</v>
      </c>
      <c r="AA38">
        <v>0</v>
      </c>
      <c r="AB38">
        <v>10.035570480000001</v>
      </c>
      <c r="AC38">
        <v>7.3819532319999999</v>
      </c>
      <c r="AD38">
        <v>4.6303691999999996</v>
      </c>
      <c r="AE38">
        <v>12.057633999999997</v>
      </c>
      <c r="AF38">
        <v>0</v>
      </c>
      <c r="AG38">
        <v>0</v>
      </c>
      <c r="AH38">
        <v>35.6477316</v>
      </c>
      <c r="AI38">
        <v>0.64668399999999981</v>
      </c>
      <c r="AJ38">
        <v>0</v>
      </c>
      <c r="AK38">
        <v>13.02092</v>
      </c>
      <c r="AL38">
        <v>18.296200000000002</v>
      </c>
      <c r="AM38">
        <v>1.3406171428571425</v>
      </c>
      <c r="AN38">
        <v>0</v>
      </c>
      <c r="AO38">
        <v>3.1737299999999995</v>
      </c>
      <c r="AP38">
        <v>1.4316456</v>
      </c>
      <c r="AQ38">
        <v>0</v>
      </c>
      <c r="AR38">
        <v>12.758928000000001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22.567612017152214</v>
      </c>
      <c r="BB38">
        <f t="shared" si="0"/>
        <v>661.29750621732353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80.930077980509836</v>
      </c>
      <c r="L39">
        <v>18.003862640896934</v>
      </c>
      <c r="M39">
        <v>0</v>
      </c>
      <c r="N39">
        <v>30.00180572579233</v>
      </c>
      <c r="O39">
        <v>50.374248149774211</v>
      </c>
      <c r="P39">
        <v>60.404820504116095</v>
      </c>
      <c r="Q39">
        <v>2.0054639269406391</v>
      </c>
      <c r="R39">
        <v>2.0681385627054958</v>
      </c>
      <c r="S39">
        <v>2.0700753583910521</v>
      </c>
      <c r="T39">
        <v>0</v>
      </c>
      <c r="U39">
        <v>292.42034662561497</v>
      </c>
      <c r="V39">
        <v>0</v>
      </c>
      <c r="W39">
        <v>1.9963199281867141</v>
      </c>
      <c r="X39">
        <v>10.001456435245384</v>
      </c>
      <c r="Y39">
        <v>0</v>
      </c>
      <c r="Z39">
        <v>1.6646651999999997</v>
      </c>
      <c r="AA39">
        <v>0</v>
      </c>
      <c r="AB39">
        <v>10.035570480000001</v>
      </c>
      <c r="AC39">
        <v>7.3819532319999999</v>
      </c>
      <c r="AD39">
        <v>4.6303691999999996</v>
      </c>
      <c r="AE39">
        <v>12.057633999999997</v>
      </c>
      <c r="AF39">
        <v>0</v>
      </c>
      <c r="AG39">
        <v>0</v>
      </c>
      <c r="AH39">
        <v>35.6477316</v>
      </c>
      <c r="AI39">
        <v>0.64668399999999981</v>
      </c>
      <c r="AJ39">
        <v>0</v>
      </c>
      <c r="AK39">
        <v>13.02092</v>
      </c>
      <c r="AL39">
        <v>20.155330000000006</v>
      </c>
      <c r="AM39">
        <v>0</v>
      </c>
      <c r="AN39">
        <v>0</v>
      </c>
      <c r="AO39">
        <v>3.1737299999999995</v>
      </c>
      <c r="AP39">
        <v>1.4316456</v>
      </c>
      <c r="AQ39">
        <v>0</v>
      </c>
      <c r="AR39">
        <v>13.600175999999998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22.610507092411261</v>
      </c>
      <c r="BB39">
        <f t="shared" si="0"/>
        <v>662.55445333976263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80.858366635755388</v>
      </c>
      <c r="L40">
        <v>18.003862640896934</v>
      </c>
      <c r="M40">
        <v>0</v>
      </c>
      <c r="N40">
        <v>30.00180572579233</v>
      </c>
      <c r="O40">
        <v>50.374248149774211</v>
      </c>
      <c r="P40">
        <v>60.404820504116095</v>
      </c>
      <c r="Q40">
        <v>2.0054639269406391</v>
      </c>
      <c r="R40">
        <v>2.0681385627054958</v>
      </c>
      <c r="S40">
        <v>2.0700753583910521</v>
      </c>
      <c r="T40">
        <v>0</v>
      </c>
      <c r="U40">
        <v>292.42034662561497</v>
      </c>
      <c r="V40">
        <v>0</v>
      </c>
      <c r="W40">
        <v>1.9963199281867141</v>
      </c>
      <c r="X40">
        <v>10.001456435245384</v>
      </c>
      <c r="Y40">
        <v>0</v>
      </c>
      <c r="Z40">
        <v>1.6646651999999997</v>
      </c>
      <c r="AA40">
        <v>0</v>
      </c>
      <c r="AB40">
        <v>10.035570480000001</v>
      </c>
      <c r="AC40">
        <v>7.3819532319999999</v>
      </c>
      <c r="AD40">
        <v>4.6303691999999996</v>
      </c>
      <c r="AE40">
        <v>12.057633999999997</v>
      </c>
      <c r="AF40">
        <v>0</v>
      </c>
      <c r="AG40">
        <v>0</v>
      </c>
      <c r="AH40">
        <v>35.6477316</v>
      </c>
      <c r="AI40">
        <v>0.64668399999999981</v>
      </c>
      <c r="AJ40">
        <v>0</v>
      </c>
      <c r="AK40">
        <v>13.02092</v>
      </c>
      <c r="AL40">
        <v>20.155330000000006</v>
      </c>
      <c r="AM40">
        <v>0</v>
      </c>
      <c r="AN40">
        <v>0</v>
      </c>
      <c r="AO40">
        <v>3.1737299999999995</v>
      </c>
      <c r="AP40">
        <v>1.4316456</v>
      </c>
      <c r="AQ40">
        <v>0</v>
      </c>
      <c r="AR40">
        <v>13.600175999999998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22.608140629192981</v>
      </c>
      <c r="BB40">
        <f t="shared" si="0"/>
        <v>662.48510845822648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81.075665360484308</v>
      </c>
      <c r="L41">
        <v>18.003862640896934</v>
      </c>
      <c r="M41">
        <v>0</v>
      </c>
      <c r="N41">
        <v>30.00180572579233</v>
      </c>
      <c r="O41">
        <v>50.374248149774211</v>
      </c>
      <c r="P41">
        <v>60.404820504116095</v>
      </c>
      <c r="Q41">
        <v>2.0054639269406391</v>
      </c>
      <c r="R41">
        <v>1.9955948345035104</v>
      </c>
      <c r="S41">
        <v>1.9961693302891932</v>
      </c>
      <c r="T41">
        <v>0</v>
      </c>
      <c r="U41">
        <v>292.42034662561497</v>
      </c>
      <c r="V41">
        <v>0</v>
      </c>
      <c r="W41">
        <v>1.9963199281867141</v>
      </c>
      <c r="X41">
        <v>10.001456435245384</v>
      </c>
      <c r="Y41">
        <v>0</v>
      </c>
      <c r="Z41">
        <v>3.3527999999999998</v>
      </c>
      <c r="AA41">
        <v>0</v>
      </c>
      <c r="AB41">
        <v>10.035570480000001</v>
      </c>
      <c r="AC41">
        <v>7.3819532319999999</v>
      </c>
      <c r="AD41">
        <v>6.945553799999999</v>
      </c>
      <c r="AE41">
        <v>12.057633999999997</v>
      </c>
      <c r="AF41">
        <v>0</v>
      </c>
      <c r="AG41">
        <v>0</v>
      </c>
      <c r="AH41">
        <v>35.6477316</v>
      </c>
      <c r="AI41">
        <v>0.64668399999999981</v>
      </c>
      <c r="AJ41">
        <v>0</v>
      </c>
      <c r="AK41">
        <v>13.02092</v>
      </c>
      <c r="AL41">
        <v>20.155330000000006</v>
      </c>
      <c r="AM41">
        <v>0</v>
      </c>
      <c r="AN41">
        <v>0</v>
      </c>
      <c r="AO41">
        <v>2.987039999999999</v>
      </c>
      <c r="AP41">
        <v>2.2450806000000001</v>
      </c>
      <c r="AQ41">
        <v>0</v>
      </c>
      <c r="AR41">
        <v>13.600175999999998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22.763270824894384</v>
      </c>
      <c r="BB41">
        <f t="shared" si="0"/>
        <v>667.03089163095035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81.023280436768943</v>
      </c>
      <c r="L42">
        <v>18.003862640896934</v>
      </c>
      <c r="M42">
        <v>0</v>
      </c>
      <c r="N42">
        <v>30.00180572579233</v>
      </c>
      <c r="O42">
        <v>50.374248149774211</v>
      </c>
      <c r="P42">
        <v>60.404820504116095</v>
      </c>
      <c r="Q42">
        <v>2.0054639269406391</v>
      </c>
      <c r="R42">
        <v>1.9955948345035104</v>
      </c>
      <c r="S42">
        <v>1.9961693302891932</v>
      </c>
      <c r="T42">
        <v>0</v>
      </c>
      <c r="U42">
        <v>292.42034662561497</v>
      </c>
      <c r="V42">
        <v>0</v>
      </c>
      <c r="W42">
        <v>1.9963199281867141</v>
      </c>
      <c r="X42">
        <v>10.001456435245384</v>
      </c>
      <c r="Y42">
        <v>0</v>
      </c>
      <c r="Z42">
        <v>3.3527999999999998</v>
      </c>
      <c r="AA42">
        <v>0</v>
      </c>
      <c r="AB42">
        <v>10.035570480000001</v>
      </c>
      <c r="AC42">
        <v>7.3819532319999999</v>
      </c>
      <c r="AD42">
        <v>6.945553799999999</v>
      </c>
      <c r="AE42">
        <v>12.556885223999998</v>
      </c>
      <c r="AF42">
        <v>0</v>
      </c>
      <c r="AG42">
        <v>0</v>
      </c>
      <c r="AH42">
        <v>35.6477316</v>
      </c>
      <c r="AI42">
        <v>0.64668399999999981</v>
      </c>
      <c r="AJ42">
        <v>0</v>
      </c>
      <c r="AK42">
        <v>13.02092</v>
      </c>
      <c r="AL42">
        <v>20.155330000000006</v>
      </c>
      <c r="AM42">
        <v>0</v>
      </c>
      <c r="AN42">
        <v>0</v>
      </c>
      <c r="AO42">
        <v>2.987039999999999</v>
      </c>
      <c r="AP42">
        <v>2.2450806000000001</v>
      </c>
      <c r="AQ42">
        <v>0</v>
      </c>
      <c r="AR42">
        <v>13.600175999999998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22.778017356585799</v>
      </c>
      <c r="BB42">
        <f t="shared" si="0"/>
        <v>667.46301139954346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76.007220764068279</v>
      </c>
      <c r="L43">
        <v>17.436224728516184</v>
      </c>
      <c r="M43">
        <v>0</v>
      </c>
      <c r="N43">
        <v>30.00180572579233</v>
      </c>
      <c r="O43">
        <v>50.374248149774211</v>
      </c>
      <c r="P43">
        <v>61.332100777137128</v>
      </c>
      <c r="Q43">
        <v>2.0054639269406391</v>
      </c>
      <c r="R43">
        <v>1.9955948345035104</v>
      </c>
      <c r="S43">
        <v>1.9961693302891932</v>
      </c>
      <c r="T43">
        <v>0</v>
      </c>
      <c r="U43">
        <v>292.42034662561497</v>
      </c>
      <c r="V43">
        <v>0</v>
      </c>
      <c r="W43">
        <v>1.9963199281867141</v>
      </c>
      <c r="X43">
        <v>10.001456435245384</v>
      </c>
      <c r="Y43">
        <v>0</v>
      </c>
      <c r="Z43">
        <v>3.3527999999999998</v>
      </c>
      <c r="AA43">
        <v>0</v>
      </c>
      <c r="AB43">
        <v>10.035570480000001</v>
      </c>
      <c r="AC43">
        <v>7.3819532319999999</v>
      </c>
      <c r="AD43">
        <v>6.945553799999999</v>
      </c>
      <c r="AE43">
        <v>12.556885223999998</v>
      </c>
      <c r="AF43">
        <v>0</v>
      </c>
      <c r="AG43">
        <v>0</v>
      </c>
      <c r="AH43">
        <v>37.283389999999997</v>
      </c>
      <c r="AI43">
        <v>3.556762</v>
      </c>
      <c r="AJ43">
        <v>0</v>
      </c>
      <c r="AK43">
        <v>13.02092</v>
      </c>
      <c r="AL43">
        <v>20.155330000000006</v>
      </c>
      <c r="AM43">
        <v>0</v>
      </c>
      <c r="AN43">
        <v>0</v>
      </c>
      <c r="AO43">
        <v>2.987039999999999</v>
      </c>
      <c r="AP43">
        <v>2.2450806000000001</v>
      </c>
      <c r="AQ43">
        <v>0</v>
      </c>
      <c r="AR43">
        <v>12.758928000000001</v>
      </c>
      <c r="AS43">
        <v>8.4053476800000002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22.756616222983361</v>
      </c>
      <c r="BB43">
        <f t="shared" si="0"/>
        <v>666.83589601908545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75.976760535810584</v>
      </c>
      <c r="L44">
        <v>17.436224728516184</v>
      </c>
      <c r="M44">
        <v>0</v>
      </c>
      <c r="N44">
        <v>30.00180572579233</v>
      </c>
      <c r="O44">
        <v>50.374248149774211</v>
      </c>
      <c r="P44">
        <v>61.332100777137128</v>
      </c>
      <c r="Q44">
        <v>2.0054639269406391</v>
      </c>
      <c r="R44">
        <v>1.9955948345035104</v>
      </c>
      <c r="S44">
        <v>1.9961693302891932</v>
      </c>
      <c r="T44">
        <v>0</v>
      </c>
      <c r="U44">
        <v>292.42034662561497</v>
      </c>
      <c r="V44">
        <v>0</v>
      </c>
      <c r="W44">
        <v>1.9963199281867141</v>
      </c>
      <c r="X44">
        <v>10.001456435245384</v>
      </c>
      <c r="Y44">
        <v>0</v>
      </c>
      <c r="Z44">
        <v>3.3527999999999998</v>
      </c>
      <c r="AA44">
        <v>0</v>
      </c>
      <c r="AB44">
        <v>10.035570480000001</v>
      </c>
      <c r="AC44">
        <v>7.3819532319999999</v>
      </c>
      <c r="AD44">
        <v>6.945553799999999</v>
      </c>
      <c r="AE44">
        <v>12.556885223999998</v>
      </c>
      <c r="AF44">
        <v>0</v>
      </c>
      <c r="AG44">
        <v>0</v>
      </c>
      <c r="AH44">
        <v>37.283389999999997</v>
      </c>
      <c r="AI44">
        <v>3.556762</v>
      </c>
      <c r="AJ44">
        <v>0</v>
      </c>
      <c r="AK44">
        <v>13.02092</v>
      </c>
      <c r="AL44">
        <v>20.155330000000006</v>
      </c>
      <c r="AM44">
        <v>0</v>
      </c>
      <c r="AN44">
        <v>0</v>
      </c>
      <c r="AO44">
        <v>2.987039999999999</v>
      </c>
      <c r="AP44">
        <v>2.2450806000000001</v>
      </c>
      <c r="AQ44">
        <v>0</v>
      </c>
      <c r="AR44">
        <v>12.758928000000001</v>
      </c>
      <c r="AS44">
        <v>8.4053476800000002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22.755611035453263</v>
      </c>
      <c r="BB44">
        <f t="shared" si="0"/>
        <v>666.80644097835761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82.344650921277164</v>
      </c>
      <c r="L45">
        <v>17.436224728516184</v>
      </c>
      <c r="M45">
        <v>0</v>
      </c>
      <c r="N45">
        <v>30.00180572579233</v>
      </c>
      <c r="O45">
        <v>50.374248149774211</v>
      </c>
      <c r="P45">
        <v>61.332100777137128</v>
      </c>
      <c r="Q45">
        <v>2.0054639269406391</v>
      </c>
      <c r="R45">
        <v>2.0677973459715644</v>
      </c>
      <c r="S45">
        <v>2.0697637587661806</v>
      </c>
      <c r="T45">
        <v>0</v>
      </c>
      <c r="U45">
        <v>292.42034662561497</v>
      </c>
      <c r="V45">
        <v>0</v>
      </c>
      <c r="W45">
        <v>1.9963199281867141</v>
      </c>
      <c r="X45">
        <v>10.001456435245384</v>
      </c>
      <c r="Y45">
        <v>0</v>
      </c>
      <c r="Z45">
        <v>3.3527999999999998</v>
      </c>
      <c r="AA45">
        <v>0</v>
      </c>
      <c r="AB45">
        <v>10.035570480000001</v>
      </c>
      <c r="AC45">
        <v>7.3819532319999999</v>
      </c>
      <c r="AD45">
        <v>6.945553799999999</v>
      </c>
      <c r="AE45">
        <v>12.556885223999998</v>
      </c>
      <c r="AF45">
        <v>0</v>
      </c>
      <c r="AG45">
        <v>0</v>
      </c>
      <c r="AH45">
        <v>38.678510400000008</v>
      </c>
      <c r="AI45">
        <v>3.556762</v>
      </c>
      <c r="AJ45">
        <v>0</v>
      </c>
      <c r="AK45">
        <v>13.02092</v>
      </c>
      <c r="AL45">
        <v>20.155330000000006</v>
      </c>
      <c r="AM45">
        <v>0</v>
      </c>
      <c r="AN45">
        <v>0</v>
      </c>
      <c r="AO45">
        <v>2.6136599999999994</v>
      </c>
      <c r="AP45">
        <v>1.9197065999999998</v>
      </c>
      <c r="AQ45">
        <v>0</v>
      </c>
      <c r="AR45">
        <v>12.758928000000001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22.993542924237893</v>
      </c>
      <c r="BB45">
        <f t="shared" si="0"/>
        <v>673.77856281498475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98.521199586349525</v>
      </c>
      <c r="L46">
        <v>17.436224728516184</v>
      </c>
      <c r="M46">
        <v>0</v>
      </c>
      <c r="N46">
        <v>30.00180572579233</v>
      </c>
      <c r="O46">
        <v>50.374248149774211</v>
      </c>
      <c r="P46">
        <v>61.332100777137128</v>
      </c>
      <c r="Q46">
        <v>2.0054639269406391</v>
      </c>
      <c r="R46">
        <v>2.0677973459715644</v>
      </c>
      <c r="S46">
        <v>2.0697637587661806</v>
      </c>
      <c r="T46">
        <v>0</v>
      </c>
      <c r="U46">
        <v>292.42034662561497</v>
      </c>
      <c r="V46">
        <v>0</v>
      </c>
      <c r="W46">
        <v>1.9963199281867141</v>
      </c>
      <c r="X46">
        <v>10.001456435245384</v>
      </c>
      <c r="Y46">
        <v>0</v>
      </c>
      <c r="Z46">
        <v>3.3527999999999998</v>
      </c>
      <c r="AA46">
        <v>0</v>
      </c>
      <c r="AB46">
        <v>10.035570480000001</v>
      </c>
      <c r="AC46">
        <v>7.3819532319999999</v>
      </c>
      <c r="AD46">
        <v>6.945553799999999</v>
      </c>
      <c r="AE46">
        <v>12.556885223999998</v>
      </c>
      <c r="AF46">
        <v>0</v>
      </c>
      <c r="AG46">
        <v>0</v>
      </c>
      <c r="AH46">
        <v>38.678510400000008</v>
      </c>
      <c r="AI46">
        <v>3.556762</v>
      </c>
      <c r="AJ46">
        <v>0</v>
      </c>
      <c r="AK46">
        <v>13.02092</v>
      </c>
      <c r="AL46">
        <v>20.155330000000006</v>
      </c>
      <c r="AM46">
        <v>0</v>
      </c>
      <c r="AN46">
        <v>0</v>
      </c>
      <c r="AO46">
        <v>2.6136599999999994</v>
      </c>
      <c r="AP46">
        <v>1.9197065999999998</v>
      </c>
      <c r="AQ46">
        <v>0</v>
      </c>
      <c r="AR46">
        <v>12.758928000000001</v>
      </c>
      <c r="AS46">
        <v>8.4053476800000002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23.527369089365287</v>
      </c>
      <c r="BB46">
        <f t="shared" si="0"/>
        <v>689.42128531492972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80.000770680628278</v>
      </c>
      <c r="L47">
        <v>17.4143914488739</v>
      </c>
      <c r="M47">
        <v>0</v>
      </c>
      <c r="N47">
        <v>30.00180572579233</v>
      </c>
      <c r="O47">
        <v>50.374248149774211</v>
      </c>
      <c r="P47">
        <v>61.332100777137128</v>
      </c>
      <c r="Q47">
        <v>1.9967425510204078</v>
      </c>
      <c r="R47">
        <v>1.9954609471094704</v>
      </c>
      <c r="S47">
        <v>1.9959899856938486</v>
      </c>
      <c r="T47">
        <v>0</v>
      </c>
      <c r="U47">
        <v>292.42034662561497</v>
      </c>
      <c r="V47">
        <v>0</v>
      </c>
      <c r="W47">
        <v>1.9957227810650886</v>
      </c>
      <c r="X47">
        <v>9.9998495391506577</v>
      </c>
      <c r="Y47">
        <v>0</v>
      </c>
      <c r="Z47">
        <v>3.3527999999999998</v>
      </c>
      <c r="AA47">
        <v>0</v>
      </c>
      <c r="AB47">
        <v>10.035570480000001</v>
      </c>
      <c r="AC47">
        <v>7.3819532319999999</v>
      </c>
      <c r="AD47">
        <v>6.945553799999999</v>
      </c>
      <c r="AE47">
        <v>12.556885223999998</v>
      </c>
      <c r="AF47">
        <v>0</v>
      </c>
      <c r="AG47">
        <v>0</v>
      </c>
      <c r="AH47">
        <v>38.678510400000008</v>
      </c>
      <c r="AI47">
        <v>0.64668399999999981</v>
      </c>
      <c r="AJ47">
        <v>0</v>
      </c>
      <c r="AK47">
        <v>13.02092</v>
      </c>
      <c r="AL47">
        <v>20.155330000000006</v>
      </c>
      <c r="AM47">
        <v>0</v>
      </c>
      <c r="AN47">
        <v>0</v>
      </c>
      <c r="AO47">
        <v>2.6136599999999994</v>
      </c>
      <c r="AP47">
        <v>1.9197065999999998</v>
      </c>
      <c r="AQ47">
        <v>0</v>
      </c>
      <c r="AR47">
        <v>12.758928000000001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22.804247315698646</v>
      </c>
      <c r="BB47">
        <f t="shared" si="0"/>
        <v>668.23161891416191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79.999544478997848</v>
      </c>
      <c r="L48">
        <v>17.4143914488739</v>
      </c>
      <c r="M48">
        <v>0</v>
      </c>
      <c r="N48">
        <v>30.00180572579233</v>
      </c>
      <c r="O48">
        <v>50.374248149774211</v>
      </c>
      <c r="P48">
        <v>61.332100777137128</v>
      </c>
      <c r="Q48">
        <v>1.9967425510204078</v>
      </c>
      <c r="R48">
        <v>1.9954609471094704</v>
      </c>
      <c r="S48">
        <v>1.9959899856938486</v>
      </c>
      <c r="T48">
        <v>0</v>
      </c>
      <c r="U48">
        <v>292.42034662561497</v>
      </c>
      <c r="V48">
        <v>0</v>
      </c>
      <c r="W48">
        <v>8.8393969251336895</v>
      </c>
      <c r="X48">
        <v>37.465762758640025</v>
      </c>
      <c r="Y48">
        <v>0</v>
      </c>
      <c r="Z48">
        <v>3.3527999999999998</v>
      </c>
      <c r="AA48">
        <v>0</v>
      </c>
      <c r="AB48">
        <v>10.035570480000001</v>
      </c>
      <c r="AC48">
        <v>7.3819532319999999</v>
      </c>
      <c r="AD48">
        <v>6.945553799999999</v>
      </c>
      <c r="AE48">
        <v>12.556885223999998</v>
      </c>
      <c r="AF48">
        <v>0</v>
      </c>
      <c r="AG48">
        <v>0</v>
      </c>
      <c r="AH48">
        <v>38.678510400000008</v>
      </c>
      <c r="AI48">
        <v>0.64668399999999981</v>
      </c>
      <c r="AJ48">
        <v>0</v>
      </c>
      <c r="AK48">
        <v>13.02092</v>
      </c>
      <c r="AL48">
        <v>20.155330000000006</v>
      </c>
      <c r="AM48">
        <v>0</v>
      </c>
      <c r="AN48">
        <v>0</v>
      </c>
      <c r="AO48">
        <v>2.6136599999999994</v>
      </c>
      <c r="AP48">
        <v>1.9197065999999998</v>
      </c>
      <c r="AQ48">
        <v>0</v>
      </c>
      <c r="AR48">
        <v>12.758928000000001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23.936423282803986</v>
      </c>
      <c r="BB48">
        <f t="shared" si="0"/>
        <v>701.40780410898412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74.994835547317479</v>
      </c>
      <c r="L49">
        <v>19.999936608690454</v>
      </c>
      <c r="M49">
        <v>0</v>
      </c>
      <c r="N49">
        <v>30.00180572579233</v>
      </c>
      <c r="O49">
        <v>50.374248149774211</v>
      </c>
      <c r="P49">
        <v>61.332100777137128</v>
      </c>
      <c r="Q49">
        <v>2.7714502369668246</v>
      </c>
      <c r="R49">
        <v>10.762949780487805</v>
      </c>
      <c r="S49">
        <v>6.7009344827586208</v>
      </c>
      <c r="T49">
        <v>0</v>
      </c>
      <c r="U49">
        <v>292.42034662561497</v>
      </c>
      <c r="V49">
        <v>3.6193759071117562</v>
      </c>
      <c r="W49">
        <v>8.8393969251336895</v>
      </c>
      <c r="X49">
        <v>37.465762758640025</v>
      </c>
      <c r="Y49">
        <v>0</v>
      </c>
      <c r="Z49">
        <v>3.3527999999999998</v>
      </c>
      <c r="AA49">
        <v>0</v>
      </c>
      <c r="AB49">
        <v>10.035570480000001</v>
      </c>
      <c r="AC49">
        <v>7.3819532319999999</v>
      </c>
      <c r="AD49">
        <v>4.6303691999999996</v>
      </c>
      <c r="AE49">
        <v>12.556885223999998</v>
      </c>
      <c r="AF49">
        <v>0</v>
      </c>
      <c r="AG49">
        <v>0</v>
      </c>
      <c r="AH49">
        <v>38.678510400000008</v>
      </c>
      <c r="AI49">
        <v>0.64668399999999981</v>
      </c>
      <c r="AJ49">
        <v>0</v>
      </c>
      <c r="AK49">
        <v>13.02092</v>
      </c>
      <c r="AL49">
        <v>20.155330000000006</v>
      </c>
      <c r="AM49">
        <v>0</v>
      </c>
      <c r="AN49">
        <v>0</v>
      </c>
      <c r="AO49">
        <v>2.6136599999999994</v>
      </c>
      <c r="AP49">
        <v>1.9197065999999998</v>
      </c>
      <c r="AQ49">
        <v>0</v>
      </c>
      <c r="AR49">
        <v>12.758928000000001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24.369784560217042</v>
      </c>
      <c r="BB49">
        <f t="shared" si="0"/>
        <v>714.10661138320847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75.003292767953354</v>
      </c>
      <c r="L50">
        <v>19.999936608690454</v>
      </c>
      <c r="M50">
        <v>0</v>
      </c>
      <c r="N50">
        <v>30.00180572579233</v>
      </c>
      <c r="O50">
        <v>50.374248149774211</v>
      </c>
      <c r="P50">
        <v>61.332100777137128</v>
      </c>
      <c r="Q50">
        <v>2.7714502369668246</v>
      </c>
      <c r="R50">
        <v>10.762949780487805</v>
      </c>
      <c r="S50">
        <v>6.7009344827586208</v>
      </c>
      <c r="T50">
        <v>0</v>
      </c>
      <c r="U50">
        <v>292.42034662561497</v>
      </c>
      <c r="V50">
        <v>3.6193759071117562</v>
      </c>
      <c r="W50">
        <v>8.8393969251336895</v>
      </c>
      <c r="X50">
        <v>37.465762758640025</v>
      </c>
      <c r="Y50">
        <v>0</v>
      </c>
      <c r="Z50">
        <v>3.3527999999999998</v>
      </c>
      <c r="AA50">
        <v>0</v>
      </c>
      <c r="AB50">
        <v>10.035570480000001</v>
      </c>
      <c r="AC50">
        <v>7.3819532319999999</v>
      </c>
      <c r="AD50">
        <v>4.6303691999999996</v>
      </c>
      <c r="AE50">
        <v>12.556885223999998</v>
      </c>
      <c r="AF50">
        <v>0</v>
      </c>
      <c r="AG50">
        <v>0</v>
      </c>
      <c r="AH50">
        <v>38.678510400000008</v>
      </c>
      <c r="AI50">
        <v>0.64668399999999981</v>
      </c>
      <c r="AJ50">
        <v>0</v>
      </c>
      <c r="AK50">
        <v>13.02092</v>
      </c>
      <c r="AL50">
        <v>20.155330000000006</v>
      </c>
      <c r="AM50">
        <v>0</v>
      </c>
      <c r="AN50">
        <v>0</v>
      </c>
      <c r="AO50">
        <v>2.6136599999999994</v>
      </c>
      <c r="AP50">
        <v>1.9197065999999998</v>
      </c>
      <c r="AQ50">
        <v>0</v>
      </c>
      <c r="AR50">
        <v>12.758928000000001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24.370063648498032</v>
      </c>
      <c r="BB50">
        <f t="shared" si="0"/>
        <v>714.11478951556342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120.000409556314</v>
      </c>
      <c r="L51">
        <v>19.999936608690454</v>
      </c>
      <c r="M51">
        <v>0</v>
      </c>
      <c r="N51">
        <v>30.00180572579233</v>
      </c>
      <c r="O51">
        <v>50.374248149774211</v>
      </c>
      <c r="P51">
        <v>61.889349014411138</v>
      </c>
      <c r="Q51">
        <v>2.7714502369668246</v>
      </c>
      <c r="R51">
        <v>10.762949780487805</v>
      </c>
      <c r="S51">
        <v>6.7009344827586208</v>
      </c>
      <c r="T51">
        <v>0</v>
      </c>
      <c r="U51">
        <v>292.42034662561497</v>
      </c>
      <c r="V51">
        <v>3.6193759071117562</v>
      </c>
      <c r="W51">
        <v>8.8393969251336895</v>
      </c>
      <c r="X51">
        <v>37.465762758640025</v>
      </c>
      <c r="Y51">
        <v>0</v>
      </c>
      <c r="Z51">
        <v>1.6646651999999997</v>
      </c>
      <c r="AA51">
        <v>0</v>
      </c>
      <c r="AB51">
        <v>10.035570480000001</v>
      </c>
      <c r="AC51">
        <v>7.3819532319999999</v>
      </c>
      <c r="AD51">
        <v>4.6303691999999996</v>
      </c>
      <c r="AE51">
        <v>12.556885223999998</v>
      </c>
      <c r="AF51">
        <v>0</v>
      </c>
      <c r="AG51">
        <v>0</v>
      </c>
      <c r="AH51">
        <v>35.6477316</v>
      </c>
      <c r="AI51">
        <v>0</v>
      </c>
      <c r="AJ51">
        <v>0</v>
      </c>
      <c r="AK51">
        <v>13.02092</v>
      </c>
      <c r="AL51">
        <v>20.155330000000006</v>
      </c>
      <c r="AM51">
        <v>0</v>
      </c>
      <c r="AN51">
        <v>0</v>
      </c>
      <c r="AO51">
        <v>2.3522940000000006</v>
      </c>
      <c r="AP51">
        <v>2.2450806000000001</v>
      </c>
      <c r="AQ51">
        <v>0</v>
      </c>
      <c r="AR51">
        <v>12.758928000000001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25.588185034343979</v>
      </c>
      <c r="BB51">
        <f t="shared" si="0"/>
        <v>749.809443555352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119.99986775603266</v>
      </c>
      <c r="L52">
        <v>19.999936608690454</v>
      </c>
      <c r="M52">
        <v>0</v>
      </c>
      <c r="N52">
        <v>30.00180572579233</v>
      </c>
      <c r="O52">
        <v>50.374248149774211</v>
      </c>
      <c r="P52">
        <v>61.889349014411138</v>
      </c>
      <c r="Q52">
        <v>2.7714502369668246</v>
      </c>
      <c r="R52">
        <v>10.762949780487805</v>
      </c>
      <c r="S52">
        <v>6.7009344827586208</v>
      </c>
      <c r="T52">
        <v>0</v>
      </c>
      <c r="U52">
        <v>292.42034662561497</v>
      </c>
      <c r="V52">
        <v>3.6193759071117562</v>
      </c>
      <c r="W52">
        <v>8.8393969251336895</v>
      </c>
      <c r="X52">
        <v>37.465762758640025</v>
      </c>
      <c r="Y52">
        <v>0</v>
      </c>
      <c r="Z52">
        <v>1.6646651999999997</v>
      </c>
      <c r="AA52">
        <v>0</v>
      </c>
      <c r="AB52">
        <v>10.035570480000001</v>
      </c>
      <c r="AC52">
        <v>7.3819532319999999</v>
      </c>
      <c r="AD52">
        <v>4.6303691999999996</v>
      </c>
      <c r="AE52">
        <v>12.556885223999998</v>
      </c>
      <c r="AF52">
        <v>0</v>
      </c>
      <c r="AG52">
        <v>0</v>
      </c>
      <c r="AH52">
        <v>35.6477316</v>
      </c>
      <c r="AI52">
        <v>0</v>
      </c>
      <c r="AJ52">
        <v>0</v>
      </c>
      <c r="AK52">
        <v>13.02092</v>
      </c>
      <c r="AL52">
        <v>20.155330000000006</v>
      </c>
      <c r="AM52">
        <v>0</v>
      </c>
      <c r="AN52">
        <v>0</v>
      </c>
      <c r="AO52">
        <v>2.3522940000000006</v>
      </c>
      <c r="AP52">
        <v>2.2450806000000001</v>
      </c>
      <c r="AQ52">
        <v>0</v>
      </c>
      <c r="AR52">
        <v>12.758928000000001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25.588167154934681</v>
      </c>
      <c r="BB52">
        <f t="shared" si="0"/>
        <v>749.80891963447993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120.00021554539515</v>
      </c>
      <c r="L53">
        <v>19.999936608690454</v>
      </c>
      <c r="M53">
        <v>0</v>
      </c>
      <c r="N53">
        <v>30.00180572579233</v>
      </c>
      <c r="O53">
        <v>50.374248149774211</v>
      </c>
      <c r="P53">
        <v>61.889349014411138</v>
      </c>
      <c r="Q53">
        <v>2.7714502369668246</v>
      </c>
      <c r="R53">
        <v>10.762949780487805</v>
      </c>
      <c r="S53">
        <v>6.7009344827586208</v>
      </c>
      <c r="T53">
        <v>0</v>
      </c>
      <c r="U53">
        <v>292.42034662561497</v>
      </c>
      <c r="V53">
        <v>3.6193759071117562</v>
      </c>
      <c r="W53">
        <v>8.8393969251336895</v>
      </c>
      <c r="X53">
        <v>37.465762758640025</v>
      </c>
      <c r="Y53">
        <v>0</v>
      </c>
      <c r="Z53">
        <v>1.6646651999999997</v>
      </c>
      <c r="AA53">
        <v>0</v>
      </c>
      <c r="AB53">
        <v>10.035570480000001</v>
      </c>
      <c r="AC53">
        <v>7.3819532319999999</v>
      </c>
      <c r="AD53">
        <v>4.6303691999999996</v>
      </c>
      <c r="AE53">
        <v>12.556885223999998</v>
      </c>
      <c r="AF53">
        <v>0</v>
      </c>
      <c r="AG53">
        <v>0</v>
      </c>
      <c r="AH53">
        <v>35.6477316</v>
      </c>
      <c r="AI53">
        <v>0</v>
      </c>
      <c r="AJ53">
        <v>0</v>
      </c>
      <c r="AK53">
        <v>13.02092</v>
      </c>
      <c r="AL53">
        <v>20.155330000000006</v>
      </c>
      <c r="AM53">
        <v>0</v>
      </c>
      <c r="AN53">
        <v>0</v>
      </c>
      <c r="AO53">
        <v>2.3522940000000006</v>
      </c>
      <c r="AP53">
        <v>1.9197065999999998</v>
      </c>
      <c r="AQ53">
        <v>0</v>
      </c>
      <c r="AR53">
        <v>12.758928000000001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25.577441289983668</v>
      </c>
      <c r="BB53">
        <f t="shared" si="0"/>
        <v>749.49461928879339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120.00029785073616</v>
      </c>
      <c r="L54">
        <v>19.999936608690454</v>
      </c>
      <c r="M54">
        <v>0</v>
      </c>
      <c r="N54">
        <v>30.00180572579233</v>
      </c>
      <c r="O54">
        <v>50.374248149774211</v>
      </c>
      <c r="P54">
        <v>61.889349014411138</v>
      </c>
      <c r="Q54">
        <v>2.7714502369668246</v>
      </c>
      <c r="R54">
        <v>10.762949780487805</v>
      </c>
      <c r="S54">
        <v>6.7009344827586208</v>
      </c>
      <c r="T54">
        <v>0</v>
      </c>
      <c r="U54">
        <v>292.42034662561497</v>
      </c>
      <c r="V54">
        <v>3.6193759071117562</v>
      </c>
      <c r="W54">
        <v>8.8393969251336895</v>
      </c>
      <c r="X54">
        <v>37.465762758640025</v>
      </c>
      <c r="Y54">
        <v>0</v>
      </c>
      <c r="Z54">
        <v>1.6646651999999997</v>
      </c>
      <c r="AA54">
        <v>0</v>
      </c>
      <c r="AB54">
        <v>10.035570480000001</v>
      </c>
      <c r="AC54">
        <v>7.3819532319999999</v>
      </c>
      <c r="AD54">
        <v>4.6303691999999996</v>
      </c>
      <c r="AE54">
        <v>12.556885223999998</v>
      </c>
      <c r="AF54">
        <v>0</v>
      </c>
      <c r="AG54">
        <v>0</v>
      </c>
      <c r="AH54">
        <v>35.6477316</v>
      </c>
      <c r="AI54">
        <v>0</v>
      </c>
      <c r="AJ54">
        <v>0</v>
      </c>
      <c r="AK54">
        <v>13.02092</v>
      </c>
      <c r="AL54">
        <v>20.155330000000006</v>
      </c>
      <c r="AM54">
        <v>0</v>
      </c>
      <c r="AN54">
        <v>0</v>
      </c>
      <c r="AO54">
        <v>2.3522940000000006</v>
      </c>
      <c r="AP54">
        <v>1.9197065999999998</v>
      </c>
      <c r="AQ54">
        <v>0</v>
      </c>
      <c r="AR54">
        <v>12.758928000000001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25.57744400605992</v>
      </c>
      <c r="BB54">
        <f t="shared" si="0"/>
        <v>749.49469887805822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79.999424156629402</v>
      </c>
      <c r="L55">
        <v>19.338202241529402</v>
      </c>
      <c r="M55">
        <v>0</v>
      </c>
      <c r="N55">
        <v>30.00180572579233</v>
      </c>
      <c r="O55">
        <v>50.374248149774211</v>
      </c>
      <c r="P55">
        <v>61.889349014411138</v>
      </c>
      <c r="Q55">
        <v>2.7714502369668246</v>
      </c>
      <c r="R55">
        <v>10.762949780487805</v>
      </c>
      <c r="S55">
        <v>6.7009344827586208</v>
      </c>
      <c r="T55">
        <v>0</v>
      </c>
      <c r="U55">
        <v>292.42034662561497</v>
      </c>
      <c r="V55">
        <v>3.6193759071117562</v>
      </c>
      <c r="W55">
        <v>8.8393969251336895</v>
      </c>
      <c r="X55">
        <v>37.465762758640025</v>
      </c>
      <c r="Y55">
        <v>0</v>
      </c>
      <c r="Z55">
        <v>1.6646651999999997</v>
      </c>
      <c r="AA55">
        <v>0</v>
      </c>
      <c r="AB55">
        <v>10.035570480000001</v>
      </c>
      <c r="AC55">
        <v>7.3819532319999999</v>
      </c>
      <c r="AD55">
        <v>4.6303691999999996</v>
      </c>
      <c r="AE55">
        <v>12.556885223999998</v>
      </c>
      <c r="AF55">
        <v>0</v>
      </c>
      <c r="AG55">
        <v>0</v>
      </c>
      <c r="AH55">
        <v>38.486080000000001</v>
      </c>
      <c r="AI55">
        <v>0</v>
      </c>
      <c r="AJ55">
        <v>0</v>
      </c>
      <c r="AK55">
        <v>13.02092</v>
      </c>
      <c r="AL55">
        <v>20.155330000000006</v>
      </c>
      <c r="AM55">
        <v>0</v>
      </c>
      <c r="AN55">
        <v>0</v>
      </c>
      <c r="AO55">
        <v>2.3522940000000006</v>
      </c>
      <c r="AP55">
        <v>1.9197065999999998</v>
      </c>
      <c r="AQ55">
        <v>0</v>
      </c>
      <c r="AR55">
        <v>12.758928000000001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24.329244774678394</v>
      </c>
      <c r="BB55">
        <f t="shared" si="0"/>
        <v>712.91863844817192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80.000701108628022</v>
      </c>
      <c r="L56">
        <v>19.338202241529402</v>
      </c>
      <c r="M56">
        <v>0</v>
      </c>
      <c r="N56">
        <v>30.00180572579233</v>
      </c>
      <c r="O56">
        <v>50.374248149774211</v>
      </c>
      <c r="P56">
        <v>61.889349014411138</v>
      </c>
      <c r="Q56">
        <v>2.7714502369668246</v>
      </c>
      <c r="R56">
        <v>10.762949780487805</v>
      </c>
      <c r="S56">
        <v>6.7009344827586208</v>
      </c>
      <c r="T56">
        <v>0</v>
      </c>
      <c r="U56">
        <v>292.42034662561497</v>
      </c>
      <c r="V56">
        <v>3.6193759071117562</v>
      </c>
      <c r="W56">
        <v>8.8393969251336895</v>
      </c>
      <c r="X56">
        <v>37.465762758640025</v>
      </c>
      <c r="Y56">
        <v>0</v>
      </c>
      <c r="Z56">
        <v>1.6646651999999997</v>
      </c>
      <c r="AA56">
        <v>3.5685374400000001</v>
      </c>
      <c r="AB56">
        <v>10.035570480000001</v>
      </c>
      <c r="AC56">
        <v>7.3819532319999999</v>
      </c>
      <c r="AD56">
        <v>4.6303691999999996</v>
      </c>
      <c r="AE56">
        <v>12.220574999999997</v>
      </c>
      <c r="AF56">
        <v>0</v>
      </c>
      <c r="AG56">
        <v>0</v>
      </c>
      <c r="AH56">
        <v>38.486080000000001</v>
      </c>
      <c r="AI56">
        <v>0</v>
      </c>
      <c r="AJ56">
        <v>0</v>
      </c>
      <c r="AK56">
        <v>13.02092</v>
      </c>
      <c r="AL56">
        <v>20.155330000000006</v>
      </c>
      <c r="AM56">
        <v>0</v>
      </c>
      <c r="AN56">
        <v>0</v>
      </c>
      <c r="AO56">
        <v>2.3522940000000006</v>
      </c>
      <c r="AP56">
        <v>1.9197065999999998</v>
      </c>
      <c r="AQ56">
        <v>0</v>
      </c>
      <c r="AR56">
        <v>12.758928000000001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24.435950404094342</v>
      </c>
      <c r="BB56">
        <f t="shared" si="0"/>
        <v>716.04543698675445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116.0399248697338</v>
      </c>
      <c r="L57">
        <v>19.338202241529402</v>
      </c>
      <c r="M57">
        <v>0</v>
      </c>
      <c r="N57">
        <v>30.00180572579233</v>
      </c>
      <c r="O57">
        <v>50.374248149774211</v>
      </c>
      <c r="P57">
        <v>61.332100777137128</v>
      </c>
      <c r="Q57">
        <v>2.7714502369668246</v>
      </c>
      <c r="R57">
        <v>10.762949780487805</v>
      </c>
      <c r="S57">
        <v>6.7009344827586208</v>
      </c>
      <c r="T57">
        <v>0</v>
      </c>
      <c r="U57">
        <v>292.42034662561497</v>
      </c>
      <c r="V57">
        <v>3.6193759071117562</v>
      </c>
      <c r="W57">
        <v>8.8393969251336895</v>
      </c>
      <c r="X57">
        <v>34.643171305073189</v>
      </c>
      <c r="Y57">
        <v>0</v>
      </c>
      <c r="Z57">
        <v>1.6646651999999997</v>
      </c>
      <c r="AA57">
        <v>5.5382159999999994</v>
      </c>
      <c r="AB57">
        <v>10.035570480000001</v>
      </c>
      <c r="AC57">
        <v>7.3819532319999999</v>
      </c>
      <c r="AD57">
        <v>4.6303691999999996</v>
      </c>
      <c r="AE57">
        <v>12.220574999999997</v>
      </c>
      <c r="AF57">
        <v>0</v>
      </c>
      <c r="AG57">
        <v>0</v>
      </c>
      <c r="AH57">
        <v>38.486080000000001</v>
      </c>
      <c r="AI57">
        <v>0</v>
      </c>
      <c r="AJ57">
        <v>0</v>
      </c>
      <c r="AK57">
        <v>13.02092</v>
      </c>
      <c r="AL57">
        <v>20.155330000000006</v>
      </c>
      <c r="AM57">
        <v>0</v>
      </c>
      <c r="AN57">
        <v>0</v>
      </c>
      <c r="AO57">
        <v>2.3522940000000006</v>
      </c>
      <c r="AP57">
        <v>1.9197065999999998</v>
      </c>
      <c r="AQ57">
        <v>0</v>
      </c>
      <c r="AR57">
        <v>12.758928000000001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25.578709336789935</v>
      </c>
      <c r="BB57">
        <f t="shared" si="0"/>
        <v>749.53174068432384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165.03255635898671</v>
      </c>
      <c r="L58">
        <v>19.337945450318983</v>
      </c>
      <c r="M58">
        <v>0</v>
      </c>
      <c r="N58">
        <v>30.00180572579233</v>
      </c>
      <c r="O58">
        <v>50.374248149774211</v>
      </c>
      <c r="P58">
        <v>61.332100777137128</v>
      </c>
      <c r="Q58">
        <v>2.7714502369668246</v>
      </c>
      <c r="R58">
        <v>10.762949780487805</v>
      </c>
      <c r="S58">
        <v>6.7009344827586208</v>
      </c>
      <c r="T58">
        <v>0</v>
      </c>
      <c r="U58">
        <v>292.42034662561497</v>
      </c>
      <c r="V58">
        <v>3.6193759071117562</v>
      </c>
      <c r="W58">
        <v>8.8393969251336895</v>
      </c>
      <c r="X58">
        <v>29.83546639089969</v>
      </c>
      <c r="Y58">
        <v>0</v>
      </c>
      <c r="Z58">
        <v>1.6646651999999997</v>
      </c>
      <c r="AA58">
        <v>7.1370748800000001</v>
      </c>
      <c r="AB58">
        <v>10.035570480000001</v>
      </c>
      <c r="AC58">
        <v>7.3819532319999999</v>
      </c>
      <c r="AD58">
        <v>4.6303691999999996</v>
      </c>
      <c r="AE58">
        <v>12.220574999999997</v>
      </c>
      <c r="AF58">
        <v>0</v>
      </c>
      <c r="AG58">
        <v>0</v>
      </c>
      <c r="AH58">
        <v>38.486080000000001</v>
      </c>
      <c r="AI58">
        <v>0</v>
      </c>
      <c r="AJ58">
        <v>0</v>
      </c>
      <c r="AK58">
        <v>13.02092</v>
      </c>
      <c r="AL58">
        <v>20.155330000000006</v>
      </c>
      <c r="AM58">
        <v>0</v>
      </c>
      <c r="AN58">
        <v>0</v>
      </c>
      <c r="AO58">
        <v>2.3522940000000006</v>
      </c>
      <c r="AP58">
        <v>1.9197065999999998</v>
      </c>
      <c r="AQ58">
        <v>0</v>
      </c>
      <c r="AR58">
        <v>12.758928000000001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27.089564671514069</v>
      </c>
      <c r="BB58">
        <f t="shared" si="0"/>
        <v>793.80441401346877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165.02619150840061</v>
      </c>
      <c r="L59">
        <v>19.337973314764479</v>
      </c>
      <c r="M59">
        <v>0</v>
      </c>
      <c r="N59">
        <v>30.00180572579233</v>
      </c>
      <c r="O59">
        <v>50.374248149774211</v>
      </c>
      <c r="P59">
        <v>61.332100777137128</v>
      </c>
      <c r="Q59">
        <v>2.7714502369668246</v>
      </c>
      <c r="R59">
        <v>10.762949780487805</v>
      </c>
      <c r="S59">
        <v>6.7009344827586208</v>
      </c>
      <c r="T59">
        <v>0</v>
      </c>
      <c r="U59">
        <v>292.42034662561497</v>
      </c>
      <c r="V59">
        <v>3.6193759071117562</v>
      </c>
      <c r="W59">
        <v>8.8393969251336895</v>
      </c>
      <c r="X59">
        <v>24.981442540216594</v>
      </c>
      <c r="Y59">
        <v>0</v>
      </c>
      <c r="Z59">
        <v>1.6646651999999997</v>
      </c>
      <c r="AA59">
        <v>10.705612319999998</v>
      </c>
      <c r="AB59">
        <v>10.035570480000001</v>
      </c>
      <c r="AC59">
        <v>7.3819532319999999</v>
      </c>
      <c r="AD59">
        <v>4.6303691999999996</v>
      </c>
      <c r="AE59">
        <v>12.220574999999997</v>
      </c>
      <c r="AF59">
        <v>0</v>
      </c>
      <c r="AG59">
        <v>0</v>
      </c>
      <c r="AH59">
        <v>38.486080000000001</v>
      </c>
      <c r="AI59">
        <v>0</v>
      </c>
      <c r="AJ59">
        <v>0</v>
      </c>
      <c r="AK59">
        <v>13.02092</v>
      </c>
      <c r="AL59">
        <v>20.155330000000006</v>
      </c>
      <c r="AM59">
        <v>0</v>
      </c>
      <c r="AN59">
        <v>0</v>
      </c>
      <c r="AO59">
        <v>2.2029420000000002</v>
      </c>
      <c r="AP59">
        <v>1.9197065999999998</v>
      </c>
      <c r="AQ59">
        <v>0</v>
      </c>
      <c r="AR59">
        <v>12.758928000000001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27.042005975094234</v>
      </c>
      <c r="BB59">
        <f t="shared" si="0"/>
        <v>792.4107973130649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165.02653072150468</v>
      </c>
      <c r="L60">
        <v>19.337997855248794</v>
      </c>
      <c r="M60">
        <v>0</v>
      </c>
      <c r="N60">
        <v>30.00180572579233</v>
      </c>
      <c r="O60">
        <v>50.374248149774211</v>
      </c>
      <c r="P60">
        <v>61.332100777137128</v>
      </c>
      <c r="Q60">
        <v>2.7714502369668246</v>
      </c>
      <c r="R60">
        <v>10.762949780487805</v>
      </c>
      <c r="S60">
        <v>6.7009344827586208</v>
      </c>
      <c r="T60">
        <v>0</v>
      </c>
      <c r="U60">
        <v>292.42034662561497</v>
      </c>
      <c r="V60">
        <v>3.6193759071117562</v>
      </c>
      <c r="W60">
        <v>8.8393969251336895</v>
      </c>
      <c r="X60">
        <v>24.981442540216594</v>
      </c>
      <c r="Y60">
        <v>0</v>
      </c>
      <c r="Z60">
        <v>1.6646651999999997</v>
      </c>
      <c r="AA60">
        <v>10.705612319999998</v>
      </c>
      <c r="AB60">
        <v>10.035570480000001</v>
      </c>
      <c r="AC60">
        <v>7.3819532319999999</v>
      </c>
      <c r="AD60">
        <v>4.6303691999999996</v>
      </c>
      <c r="AE60">
        <v>12.220574999999997</v>
      </c>
      <c r="AF60">
        <v>0</v>
      </c>
      <c r="AG60">
        <v>0</v>
      </c>
      <c r="AH60">
        <v>38.486080000000001</v>
      </c>
      <c r="AI60">
        <v>0</v>
      </c>
      <c r="AJ60">
        <v>0</v>
      </c>
      <c r="AK60">
        <v>13.02092</v>
      </c>
      <c r="AL60">
        <v>20.155330000000006</v>
      </c>
      <c r="AM60">
        <v>0</v>
      </c>
      <c r="AN60">
        <v>0</v>
      </c>
      <c r="AO60">
        <v>2.2029420000000002</v>
      </c>
      <c r="AP60">
        <v>1.9197065999999998</v>
      </c>
      <c r="AQ60">
        <v>0</v>
      </c>
      <c r="AR60">
        <v>12.758928000000001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27.042017982782056</v>
      </c>
      <c r="BB60">
        <f t="shared" si="0"/>
        <v>792.41114905896529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165.03026146969697</v>
      </c>
      <c r="L61">
        <v>19.337997855248794</v>
      </c>
      <c r="M61">
        <v>0</v>
      </c>
      <c r="N61">
        <v>30.00180572579233</v>
      </c>
      <c r="O61">
        <v>50.374248149774211</v>
      </c>
      <c r="P61">
        <v>61.332100777137128</v>
      </c>
      <c r="Q61">
        <v>2.7714502369668246</v>
      </c>
      <c r="R61">
        <v>10.762949780487805</v>
      </c>
      <c r="S61">
        <v>6.7009344827586208</v>
      </c>
      <c r="T61">
        <v>0</v>
      </c>
      <c r="U61">
        <v>292.42034662561497</v>
      </c>
      <c r="V61">
        <v>3.6193759071117562</v>
      </c>
      <c r="W61">
        <v>8.8393969251336895</v>
      </c>
      <c r="X61">
        <v>24.981442540216594</v>
      </c>
      <c r="Y61">
        <v>0</v>
      </c>
      <c r="Z61">
        <v>1.6646651999999997</v>
      </c>
      <c r="AA61">
        <v>10.705612319999998</v>
      </c>
      <c r="AB61">
        <v>10.035570480000001</v>
      </c>
      <c r="AC61">
        <v>7.3819532319999999</v>
      </c>
      <c r="AD61">
        <v>6.945553799999999</v>
      </c>
      <c r="AE61">
        <v>12.220574999999997</v>
      </c>
      <c r="AF61">
        <v>0</v>
      </c>
      <c r="AG61">
        <v>0</v>
      </c>
      <c r="AH61">
        <v>38.486080000000001</v>
      </c>
      <c r="AI61">
        <v>0</v>
      </c>
      <c r="AJ61">
        <v>0</v>
      </c>
      <c r="AK61">
        <v>13.02092</v>
      </c>
      <c r="AL61">
        <v>20.155330000000006</v>
      </c>
      <c r="AM61">
        <v>0</v>
      </c>
      <c r="AN61">
        <v>0</v>
      </c>
      <c r="AO61">
        <v>2.2029420000000002</v>
      </c>
      <c r="AP61">
        <v>1.9197065999999998</v>
      </c>
      <c r="AQ61">
        <v>0</v>
      </c>
      <c r="AR61">
        <v>12.758928000000001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27.118542261825787</v>
      </c>
      <c r="BB61">
        <f t="shared" si="0"/>
        <v>794.65354012811372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165.02621076838554</v>
      </c>
      <c r="L62">
        <v>19.338009173979259</v>
      </c>
      <c r="M62">
        <v>0</v>
      </c>
      <c r="N62">
        <v>30.00180572579233</v>
      </c>
      <c r="O62">
        <v>50.374248149774211</v>
      </c>
      <c r="P62">
        <v>61.332100777137128</v>
      </c>
      <c r="Q62">
        <v>2.7714502369668246</v>
      </c>
      <c r="R62">
        <v>10.762949780487805</v>
      </c>
      <c r="S62">
        <v>6.7009344827586208</v>
      </c>
      <c r="T62">
        <v>0</v>
      </c>
      <c r="U62">
        <v>292.42034662561497</v>
      </c>
      <c r="V62">
        <v>3.6193759071117562</v>
      </c>
      <c r="W62">
        <v>8.8393969251336895</v>
      </c>
      <c r="X62">
        <v>24.981442540216594</v>
      </c>
      <c r="Y62">
        <v>0</v>
      </c>
      <c r="Z62">
        <v>1.6646651999999997</v>
      </c>
      <c r="AA62">
        <v>10.705612319999998</v>
      </c>
      <c r="AB62">
        <v>10.035570480000001</v>
      </c>
      <c r="AC62">
        <v>7.3819532319999999</v>
      </c>
      <c r="AD62">
        <v>6.945553799999999</v>
      </c>
      <c r="AE62">
        <v>11.862104799999999</v>
      </c>
      <c r="AF62">
        <v>0</v>
      </c>
      <c r="AG62">
        <v>0</v>
      </c>
      <c r="AH62">
        <v>38.486080000000001</v>
      </c>
      <c r="AI62">
        <v>0</v>
      </c>
      <c r="AJ62">
        <v>0</v>
      </c>
      <c r="AK62">
        <v>13.02092</v>
      </c>
      <c r="AL62">
        <v>20.155330000000006</v>
      </c>
      <c r="AM62">
        <v>0</v>
      </c>
      <c r="AN62">
        <v>0</v>
      </c>
      <c r="AO62">
        <v>2.2029420000000002</v>
      </c>
      <c r="AP62">
        <v>1.9197065999999998</v>
      </c>
      <c r="AQ62">
        <v>0</v>
      </c>
      <c r="AR62">
        <v>12.758928000000001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7.5140000000000002</v>
      </c>
      <c r="AY62">
        <v>0</v>
      </c>
      <c r="AZ62">
        <v>0</v>
      </c>
      <c r="BA62">
        <v>27.354541677533113</v>
      </c>
      <c r="BB62">
        <f t="shared" si="0"/>
        <v>801.56903112982559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165.03192126894891</v>
      </c>
      <c r="L63">
        <v>19.337843441634536</v>
      </c>
      <c r="M63">
        <v>0</v>
      </c>
      <c r="N63">
        <v>30.00180572579233</v>
      </c>
      <c r="O63">
        <v>50.374248149774211</v>
      </c>
      <c r="P63">
        <v>61.696735609269865</v>
      </c>
      <c r="Q63">
        <v>2.7714502369668246</v>
      </c>
      <c r="R63">
        <v>10.762949780487805</v>
      </c>
      <c r="S63">
        <v>6.7009344827586208</v>
      </c>
      <c r="T63">
        <v>0</v>
      </c>
      <c r="U63">
        <v>292.42034662561497</v>
      </c>
      <c r="V63">
        <v>3.6193759071117562</v>
      </c>
      <c r="W63">
        <v>8.8393969251336895</v>
      </c>
      <c r="X63">
        <v>24.981442540216594</v>
      </c>
      <c r="Y63">
        <v>0</v>
      </c>
      <c r="Z63">
        <v>1.6646651999999997</v>
      </c>
      <c r="AA63">
        <v>10.705612319999998</v>
      </c>
      <c r="AB63">
        <v>10.035570480000001</v>
      </c>
      <c r="AC63">
        <v>7.3819532319999999</v>
      </c>
      <c r="AD63">
        <v>6.945553799999999</v>
      </c>
      <c r="AE63">
        <v>11.568811</v>
      </c>
      <c r="AF63">
        <v>0</v>
      </c>
      <c r="AG63">
        <v>0</v>
      </c>
      <c r="AH63">
        <v>38.486080000000001</v>
      </c>
      <c r="AI63">
        <v>0</v>
      </c>
      <c r="AJ63">
        <v>0</v>
      </c>
      <c r="AK63">
        <v>13.02092</v>
      </c>
      <c r="AL63">
        <v>20.155330000000006</v>
      </c>
      <c r="AM63">
        <v>0</v>
      </c>
      <c r="AN63">
        <v>0</v>
      </c>
      <c r="AO63">
        <v>2.2402799999999998</v>
      </c>
      <c r="AP63">
        <v>1.9197065999999998</v>
      </c>
      <c r="AQ63">
        <v>0</v>
      </c>
      <c r="AR63">
        <v>12.758928000000001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7.5140000000000002</v>
      </c>
      <c r="AY63">
        <v>0</v>
      </c>
      <c r="AZ63">
        <v>0</v>
      </c>
      <c r="BA63">
        <v>27.358310836409849</v>
      </c>
      <c r="BB63">
        <f t="shared" si="0"/>
        <v>801.67948577130016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165.03514495371047</v>
      </c>
      <c r="L64">
        <v>19.337843441634536</v>
      </c>
      <c r="M64">
        <v>0</v>
      </c>
      <c r="N64">
        <v>30.00180572579233</v>
      </c>
      <c r="O64">
        <v>50.374248149774211</v>
      </c>
      <c r="P64">
        <v>61.696735609269865</v>
      </c>
      <c r="Q64">
        <v>2.7714502369668246</v>
      </c>
      <c r="R64">
        <v>10.762949780487805</v>
      </c>
      <c r="S64">
        <v>6.7009344827586208</v>
      </c>
      <c r="T64">
        <v>0</v>
      </c>
      <c r="U64">
        <v>292.42034662561497</v>
      </c>
      <c r="V64">
        <v>3.6193759071117562</v>
      </c>
      <c r="W64">
        <v>8.8393969251336895</v>
      </c>
      <c r="X64">
        <v>24.981442540216594</v>
      </c>
      <c r="Y64">
        <v>0</v>
      </c>
      <c r="Z64">
        <v>1.6646651999999997</v>
      </c>
      <c r="AA64">
        <v>10.705612319999998</v>
      </c>
      <c r="AB64">
        <v>10.035570480000001</v>
      </c>
      <c r="AC64">
        <v>7.3819532319999999</v>
      </c>
      <c r="AD64">
        <v>6.945553799999999</v>
      </c>
      <c r="AE64">
        <v>11.568811</v>
      </c>
      <c r="AF64">
        <v>0</v>
      </c>
      <c r="AG64">
        <v>0</v>
      </c>
      <c r="AH64">
        <v>38.486080000000001</v>
      </c>
      <c r="AI64">
        <v>0</v>
      </c>
      <c r="AJ64">
        <v>0</v>
      </c>
      <c r="AK64">
        <v>13.02092</v>
      </c>
      <c r="AL64">
        <v>20.155330000000006</v>
      </c>
      <c r="AM64">
        <v>0</v>
      </c>
      <c r="AN64">
        <v>0</v>
      </c>
      <c r="AO64">
        <v>2.2402799999999998</v>
      </c>
      <c r="AP64">
        <v>1.9197065999999998</v>
      </c>
      <c r="AQ64">
        <v>0</v>
      </c>
      <c r="AR64">
        <v>12.758928000000001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7.5140000000000002</v>
      </c>
      <c r="AY64">
        <v>0</v>
      </c>
      <c r="AZ64">
        <v>0</v>
      </c>
      <c r="BA64">
        <v>27.358417002582989</v>
      </c>
      <c r="BB64">
        <f t="shared" si="0"/>
        <v>801.68260328988868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165.02657274006148</v>
      </c>
      <c r="L65">
        <v>19.337843441634536</v>
      </c>
      <c r="M65">
        <v>0</v>
      </c>
      <c r="N65">
        <v>30.00180572579233</v>
      </c>
      <c r="O65">
        <v>50.374248149774211</v>
      </c>
      <c r="P65">
        <v>61.696735609269865</v>
      </c>
      <c r="Q65">
        <v>2.7714502369668246</v>
      </c>
      <c r="R65">
        <v>10.762949780487805</v>
      </c>
      <c r="S65">
        <v>6.7009344827586208</v>
      </c>
      <c r="T65">
        <v>0</v>
      </c>
      <c r="U65">
        <v>292.42034662561497</v>
      </c>
      <c r="V65">
        <v>3.6193759071117562</v>
      </c>
      <c r="W65">
        <v>8.8393969251336895</v>
      </c>
      <c r="X65">
        <v>24.981442540216594</v>
      </c>
      <c r="Y65">
        <v>0</v>
      </c>
      <c r="Z65">
        <v>1.6646651999999997</v>
      </c>
      <c r="AA65">
        <v>10.705612319999998</v>
      </c>
      <c r="AB65">
        <v>10.035570480000001</v>
      </c>
      <c r="AC65">
        <v>7.3819532319999999</v>
      </c>
      <c r="AD65">
        <v>6.945553799999999</v>
      </c>
      <c r="AE65">
        <v>11.568811</v>
      </c>
      <c r="AF65">
        <v>0</v>
      </c>
      <c r="AG65">
        <v>0</v>
      </c>
      <c r="AH65">
        <v>38.486080000000001</v>
      </c>
      <c r="AI65">
        <v>0</v>
      </c>
      <c r="AJ65">
        <v>0</v>
      </c>
      <c r="AK65">
        <v>13.02092</v>
      </c>
      <c r="AL65">
        <v>20.155330000000006</v>
      </c>
      <c r="AM65">
        <v>0</v>
      </c>
      <c r="AN65">
        <v>0</v>
      </c>
      <c r="AO65">
        <v>2.2402799999999998</v>
      </c>
      <c r="AP65">
        <v>1.9197065999999998</v>
      </c>
      <c r="AQ65">
        <v>0</v>
      </c>
      <c r="AR65">
        <v>12.758928000000001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7.5140000000000002</v>
      </c>
      <c r="AY65">
        <v>0</v>
      </c>
      <c r="AZ65">
        <v>0</v>
      </c>
      <c r="BA65">
        <v>27.358134123639807</v>
      </c>
      <c r="BB65">
        <f t="shared" si="0"/>
        <v>801.6743139551827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165.02570829536074</v>
      </c>
      <c r="L66">
        <v>19.337843441634536</v>
      </c>
      <c r="M66">
        <v>0</v>
      </c>
      <c r="N66">
        <v>30.00180572579233</v>
      </c>
      <c r="O66">
        <v>50.374248149774211</v>
      </c>
      <c r="P66">
        <v>61.696735609269865</v>
      </c>
      <c r="Q66">
        <v>2.7714502369668246</v>
      </c>
      <c r="R66">
        <v>10.762949780487805</v>
      </c>
      <c r="S66">
        <v>6.7009344827586208</v>
      </c>
      <c r="T66">
        <v>0</v>
      </c>
      <c r="U66">
        <v>292.42034662561497</v>
      </c>
      <c r="V66">
        <v>3.6193759071117562</v>
      </c>
      <c r="W66">
        <v>8.8393969251336895</v>
      </c>
      <c r="X66">
        <v>24.981442540216594</v>
      </c>
      <c r="Y66">
        <v>0</v>
      </c>
      <c r="Z66">
        <v>1.6646651999999997</v>
      </c>
      <c r="AA66">
        <v>10.705612319999998</v>
      </c>
      <c r="AB66">
        <v>10.035570480000001</v>
      </c>
      <c r="AC66">
        <v>7.3819532319999999</v>
      </c>
      <c r="AD66">
        <v>6.945553799999999</v>
      </c>
      <c r="AE66">
        <v>11.568811</v>
      </c>
      <c r="AF66">
        <v>0</v>
      </c>
      <c r="AG66">
        <v>0</v>
      </c>
      <c r="AH66">
        <v>38.486080000000001</v>
      </c>
      <c r="AI66">
        <v>0</v>
      </c>
      <c r="AJ66">
        <v>0</v>
      </c>
      <c r="AK66">
        <v>13.02092</v>
      </c>
      <c r="AL66">
        <v>20.155330000000006</v>
      </c>
      <c r="AM66">
        <v>0</v>
      </c>
      <c r="AN66">
        <v>0</v>
      </c>
      <c r="AO66">
        <v>2.2402799999999998</v>
      </c>
      <c r="AP66">
        <v>1.9197065999999998</v>
      </c>
      <c r="AQ66">
        <v>0</v>
      </c>
      <c r="AR66">
        <v>12.758928000000001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7.5140000000000002</v>
      </c>
      <c r="AY66">
        <v>0</v>
      </c>
      <c r="AZ66">
        <v>0</v>
      </c>
      <c r="BA66">
        <v>27.358105594224575</v>
      </c>
      <c r="BB66">
        <f t="shared" si="0"/>
        <v>801.6734780398973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165.03268223339359</v>
      </c>
      <c r="L67">
        <v>19.338009173979259</v>
      </c>
      <c r="M67">
        <v>0</v>
      </c>
      <c r="N67">
        <v>30.00180572579233</v>
      </c>
      <c r="O67">
        <v>50.374248149774211</v>
      </c>
      <c r="P67">
        <v>61.696735609269865</v>
      </c>
      <c r="Q67">
        <v>2.7714502369668246</v>
      </c>
      <c r="R67">
        <v>10.762949780487805</v>
      </c>
      <c r="S67">
        <v>6.7009344827586208</v>
      </c>
      <c r="T67">
        <v>0</v>
      </c>
      <c r="U67">
        <v>292.42034662561497</v>
      </c>
      <c r="V67">
        <v>3.6193759071117562</v>
      </c>
      <c r="W67">
        <v>8.8393969251336895</v>
      </c>
      <c r="X67">
        <v>24.981442540216594</v>
      </c>
      <c r="Y67">
        <v>0</v>
      </c>
      <c r="Z67">
        <v>3.3293303999999999</v>
      </c>
      <c r="AA67">
        <v>10.705612319999998</v>
      </c>
      <c r="AB67">
        <v>10.035570480000001</v>
      </c>
      <c r="AC67">
        <v>7.3819532319999999</v>
      </c>
      <c r="AD67">
        <v>4.6303691999999996</v>
      </c>
      <c r="AE67">
        <v>11.568811</v>
      </c>
      <c r="AF67">
        <v>0</v>
      </c>
      <c r="AG67">
        <v>0</v>
      </c>
      <c r="AH67">
        <v>38.486080000000001</v>
      </c>
      <c r="AI67">
        <v>0</v>
      </c>
      <c r="AJ67">
        <v>0</v>
      </c>
      <c r="AK67">
        <v>13.02092</v>
      </c>
      <c r="AL67">
        <v>20.155330000000006</v>
      </c>
      <c r="AM67">
        <v>1.3406171428571425</v>
      </c>
      <c r="AN67">
        <v>0</v>
      </c>
      <c r="AO67">
        <v>2.2402799999999998</v>
      </c>
      <c r="AP67">
        <v>1.4316456</v>
      </c>
      <c r="AQ67">
        <v>0</v>
      </c>
      <c r="AR67">
        <v>12.758928000000001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7.5140000000000002</v>
      </c>
      <c r="AY67">
        <v>0</v>
      </c>
      <c r="AZ67">
        <v>0</v>
      </c>
      <c r="BA67">
        <v>27.365008454260725</v>
      </c>
      <c r="BB67">
        <f t="shared" si="0"/>
        <v>801.87575159309597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165.03187863274871</v>
      </c>
      <c r="L68">
        <v>19.338009173979259</v>
      </c>
      <c r="M68">
        <v>0</v>
      </c>
      <c r="N68">
        <v>30.00180572579233</v>
      </c>
      <c r="O68">
        <v>50.374248149774211</v>
      </c>
      <c r="P68">
        <v>61.696735609269865</v>
      </c>
      <c r="Q68">
        <v>2.7714502369668246</v>
      </c>
      <c r="R68">
        <v>10.762949780487805</v>
      </c>
      <c r="S68">
        <v>6.7009344827586208</v>
      </c>
      <c r="T68">
        <v>0</v>
      </c>
      <c r="U68">
        <v>292.42034662561497</v>
      </c>
      <c r="V68">
        <v>3.6193759071117562</v>
      </c>
      <c r="W68">
        <v>8.8393969251336895</v>
      </c>
      <c r="X68">
        <v>24.981442540216594</v>
      </c>
      <c r="Y68">
        <v>0</v>
      </c>
      <c r="Z68">
        <v>3.3293303999999999</v>
      </c>
      <c r="AA68">
        <v>10.705612319999998</v>
      </c>
      <c r="AB68">
        <v>10.035570480000001</v>
      </c>
      <c r="AC68">
        <v>7.3819532319999999</v>
      </c>
      <c r="AD68">
        <v>4.6303691999999996</v>
      </c>
      <c r="AE68">
        <v>11.568811</v>
      </c>
      <c r="AF68">
        <v>0</v>
      </c>
      <c r="AG68">
        <v>0</v>
      </c>
      <c r="AH68">
        <v>38.486080000000001</v>
      </c>
      <c r="AI68">
        <v>0</v>
      </c>
      <c r="AJ68">
        <v>0</v>
      </c>
      <c r="AK68">
        <v>13.02092</v>
      </c>
      <c r="AL68">
        <v>20.155330000000006</v>
      </c>
      <c r="AM68">
        <v>1.3406171428571425</v>
      </c>
      <c r="AN68">
        <v>0</v>
      </c>
      <c r="AO68">
        <v>2.2402799999999998</v>
      </c>
      <c r="AP68">
        <v>1.4316456</v>
      </c>
      <c r="AQ68">
        <v>0</v>
      </c>
      <c r="AR68">
        <v>12.758928000000001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7.5140000000000002</v>
      </c>
      <c r="AY68">
        <v>0</v>
      </c>
      <c r="AZ68">
        <v>0</v>
      </c>
      <c r="BA68">
        <v>27.364981933306176</v>
      </c>
      <c r="BB68">
        <f t="shared" ref="BB68:BB99" si="1">SUM(B68:AZ68)-BA68</f>
        <v>801.87497451340562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165.03272873357324</v>
      </c>
      <c r="L69">
        <v>19.338009173979259</v>
      </c>
      <c r="M69">
        <v>0</v>
      </c>
      <c r="N69">
        <v>30.00180572579233</v>
      </c>
      <c r="O69">
        <v>50.374248149774211</v>
      </c>
      <c r="P69">
        <v>61.696735609269865</v>
      </c>
      <c r="Q69">
        <v>2.7714502369668246</v>
      </c>
      <c r="R69">
        <v>10.762949780487805</v>
      </c>
      <c r="S69">
        <v>6.7009344827586208</v>
      </c>
      <c r="T69">
        <v>0</v>
      </c>
      <c r="U69">
        <v>292.42034662561497</v>
      </c>
      <c r="V69">
        <v>3.6193759071117562</v>
      </c>
      <c r="W69">
        <v>8.8393969251336895</v>
      </c>
      <c r="X69">
        <v>24.981442540216594</v>
      </c>
      <c r="Y69">
        <v>0</v>
      </c>
      <c r="Z69">
        <v>3.3293303999999999</v>
      </c>
      <c r="AA69">
        <v>10.705612319999998</v>
      </c>
      <c r="AB69">
        <v>10.035570480000001</v>
      </c>
      <c r="AC69">
        <v>7.3819532319999999</v>
      </c>
      <c r="AD69">
        <v>4.6303691999999996</v>
      </c>
      <c r="AE69">
        <v>12.546456999999998</v>
      </c>
      <c r="AF69">
        <v>0</v>
      </c>
      <c r="AG69">
        <v>0</v>
      </c>
      <c r="AH69">
        <v>38.486080000000001</v>
      </c>
      <c r="AI69">
        <v>0</v>
      </c>
      <c r="AJ69">
        <v>0</v>
      </c>
      <c r="AK69">
        <v>13.02092</v>
      </c>
      <c r="AL69">
        <v>20.155330000000006</v>
      </c>
      <c r="AM69">
        <v>2.6812342857142859</v>
      </c>
      <c r="AN69">
        <v>0</v>
      </c>
      <c r="AO69">
        <v>2.2402799999999998</v>
      </c>
      <c r="AP69">
        <v>1.9197065999999998</v>
      </c>
      <c r="AQ69">
        <v>0</v>
      </c>
      <c r="AR69">
        <v>12.758928000000001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27.209657198452433</v>
      </c>
      <c r="BB69">
        <f t="shared" si="1"/>
        <v>797.32347349194106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165.03215306514983</v>
      </c>
      <c r="L70">
        <v>19.337997855248794</v>
      </c>
      <c r="M70">
        <v>0</v>
      </c>
      <c r="N70">
        <v>30.00180572579233</v>
      </c>
      <c r="O70">
        <v>50.374248149774211</v>
      </c>
      <c r="P70">
        <v>61.696735609269865</v>
      </c>
      <c r="Q70">
        <v>2.7714502369668246</v>
      </c>
      <c r="R70">
        <v>10.762949780487805</v>
      </c>
      <c r="S70">
        <v>6.7009344827586208</v>
      </c>
      <c r="T70">
        <v>0</v>
      </c>
      <c r="U70">
        <v>292.42034662561497</v>
      </c>
      <c r="V70">
        <v>3.6193759071117562</v>
      </c>
      <c r="W70">
        <v>8.8393969251336895</v>
      </c>
      <c r="X70">
        <v>24.981442540216594</v>
      </c>
      <c r="Y70">
        <v>0</v>
      </c>
      <c r="Z70">
        <v>3.3293303999999999</v>
      </c>
      <c r="AA70">
        <v>10.705612319999998</v>
      </c>
      <c r="AB70">
        <v>10.035570480000001</v>
      </c>
      <c r="AC70">
        <v>7.3819532319999999</v>
      </c>
      <c r="AD70">
        <v>4.6303691999999996</v>
      </c>
      <c r="AE70">
        <v>12.546456999999998</v>
      </c>
      <c r="AF70">
        <v>0</v>
      </c>
      <c r="AG70">
        <v>0</v>
      </c>
      <c r="AH70">
        <v>38.486080000000001</v>
      </c>
      <c r="AI70">
        <v>0.64668399999999981</v>
      </c>
      <c r="AJ70">
        <v>0</v>
      </c>
      <c r="AK70">
        <v>13.02092</v>
      </c>
      <c r="AL70">
        <v>20.155330000000006</v>
      </c>
      <c r="AM70">
        <v>2.6812342857142859</v>
      </c>
      <c r="AN70">
        <v>0</v>
      </c>
      <c r="AO70">
        <v>2.2402799999999998</v>
      </c>
      <c r="AP70">
        <v>1.9197065999999998</v>
      </c>
      <c r="AQ70">
        <v>0</v>
      </c>
      <c r="AR70">
        <v>12.758928000000001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27.230978401890283</v>
      </c>
      <c r="BB70">
        <f t="shared" si="1"/>
        <v>797.94824930134939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165.02588170489199</v>
      </c>
      <c r="L71">
        <v>19.337997855248794</v>
      </c>
      <c r="M71">
        <v>0</v>
      </c>
      <c r="N71">
        <v>30.00180572579233</v>
      </c>
      <c r="O71">
        <v>50.374248149774211</v>
      </c>
      <c r="P71">
        <v>61.696735609269865</v>
      </c>
      <c r="Q71">
        <v>2.7714502369668246</v>
      </c>
      <c r="R71">
        <v>10.762949780487805</v>
      </c>
      <c r="S71">
        <v>6.7009344827586208</v>
      </c>
      <c r="T71">
        <v>0</v>
      </c>
      <c r="U71">
        <v>292.42034662561497</v>
      </c>
      <c r="V71">
        <v>3.6193759071117562</v>
      </c>
      <c r="W71">
        <v>8.8393969251336895</v>
      </c>
      <c r="X71">
        <v>24.981442540216594</v>
      </c>
      <c r="Y71">
        <v>0</v>
      </c>
      <c r="Z71">
        <v>1.6646651999999997</v>
      </c>
      <c r="AA71">
        <v>10.705612319999998</v>
      </c>
      <c r="AB71">
        <v>10.035570480000001</v>
      </c>
      <c r="AC71">
        <v>7.3819532319999999</v>
      </c>
      <c r="AD71">
        <v>4.6303691999999996</v>
      </c>
      <c r="AE71">
        <v>12.546456999999998</v>
      </c>
      <c r="AF71">
        <v>0</v>
      </c>
      <c r="AG71">
        <v>0</v>
      </c>
      <c r="AH71">
        <v>38.486080000000001</v>
      </c>
      <c r="AI71">
        <v>3.7184330000000005</v>
      </c>
      <c r="AJ71">
        <v>0</v>
      </c>
      <c r="AK71">
        <v>13.02092</v>
      </c>
      <c r="AL71">
        <v>20.155330000000006</v>
      </c>
      <c r="AM71">
        <v>2.6812342857142859</v>
      </c>
      <c r="AN71">
        <v>0</v>
      </c>
      <c r="AO71">
        <v>2.2402799999999998</v>
      </c>
      <c r="AP71">
        <v>1.9197065999999998</v>
      </c>
      <c r="AQ71">
        <v>0</v>
      </c>
      <c r="AR71">
        <v>12.758928000000001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27.277205187838653</v>
      </c>
      <c r="BB71">
        <f t="shared" si="1"/>
        <v>799.30283495514311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165.0295222914072</v>
      </c>
      <c r="L72">
        <v>19.337997855248794</v>
      </c>
      <c r="M72">
        <v>0</v>
      </c>
      <c r="N72">
        <v>30.00180572579233</v>
      </c>
      <c r="O72">
        <v>50.374248149774211</v>
      </c>
      <c r="P72">
        <v>61.696735609269865</v>
      </c>
      <c r="Q72">
        <v>2.7714502369668246</v>
      </c>
      <c r="R72">
        <v>10.762949780487805</v>
      </c>
      <c r="S72">
        <v>6.7009344827586208</v>
      </c>
      <c r="T72">
        <v>0</v>
      </c>
      <c r="U72">
        <v>292.42034662561497</v>
      </c>
      <c r="V72">
        <v>3.6193759071117562</v>
      </c>
      <c r="W72">
        <v>8.8393969251336895</v>
      </c>
      <c r="X72">
        <v>24.981442540216594</v>
      </c>
      <c r="Y72">
        <v>0</v>
      </c>
      <c r="Z72">
        <v>1.6646651999999997</v>
      </c>
      <c r="AA72">
        <v>10.705612319999998</v>
      </c>
      <c r="AB72">
        <v>10.035570480000001</v>
      </c>
      <c r="AC72">
        <v>7.3819532319999999</v>
      </c>
      <c r="AD72">
        <v>4.6303691999999996</v>
      </c>
      <c r="AE72">
        <v>12.546456999999998</v>
      </c>
      <c r="AF72">
        <v>0</v>
      </c>
      <c r="AG72">
        <v>0</v>
      </c>
      <c r="AH72">
        <v>38.486080000000001</v>
      </c>
      <c r="AI72">
        <v>3.7184330000000005</v>
      </c>
      <c r="AJ72">
        <v>0</v>
      </c>
      <c r="AK72">
        <v>13.02092</v>
      </c>
      <c r="AL72">
        <v>20.155330000000006</v>
      </c>
      <c r="AM72">
        <v>2.6812342857142859</v>
      </c>
      <c r="AN72">
        <v>0</v>
      </c>
      <c r="AO72">
        <v>2.2402799999999998</v>
      </c>
      <c r="AP72">
        <v>1.9197065999999998</v>
      </c>
      <c r="AQ72">
        <v>0</v>
      </c>
      <c r="AR72">
        <v>12.758928000000001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27.277325322036084</v>
      </c>
      <c r="BB72">
        <f t="shared" si="1"/>
        <v>799.30635540746084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165.0324506396199</v>
      </c>
      <c r="L73">
        <v>19.337997855248794</v>
      </c>
      <c r="M73">
        <v>0</v>
      </c>
      <c r="N73">
        <v>30.00180572579233</v>
      </c>
      <c r="O73">
        <v>50.374248149774211</v>
      </c>
      <c r="P73">
        <v>59.842446690074503</v>
      </c>
      <c r="Q73">
        <v>2.7714502369668246</v>
      </c>
      <c r="R73">
        <v>10.762949780487805</v>
      </c>
      <c r="S73">
        <v>6.7009344827586208</v>
      </c>
      <c r="T73">
        <v>0</v>
      </c>
      <c r="U73">
        <v>292.42034662561497</v>
      </c>
      <c r="V73">
        <v>3.6193759071117562</v>
      </c>
      <c r="W73">
        <v>8.8393969251336895</v>
      </c>
      <c r="X73">
        <v>24.981442540216594</v>
      </c>
      <c r="Y73">
        <v>0</v>
      </c>
      <c r="Z73">
        <v>0.27939999999999998</v>
      </c>
      <c r="AA73">
        <v>10.705612319999998</v>
      </c>
      <c r="AB73">
        <v>10.035570480000001</v>
      </c>
      <c r="AC73">
        <v>7.3819532319999999</v>
      </c>
      <c r="AD73">
        <v>4.6303691999999996</v>
      </c>
      <c r="AE73">
        <v>12.546456999999998</v>
      </c>
      <c r="AF73">
        <v>0</v>
      </c>
      <c r="AG73">
        <v>0</v>
      </c>
      <c r="AH73">
        <v>38.486080000000001</v>
      </c>
      <c r="AI73">
        <v>3.7184330000000005</v>
      </c>
      <c r="AJ73">
        <v>0</v>
      </c>
      <c r="AK73">
        <v>13.02092</v>
      </c>
      <c r="AL73">
        <v>20.155330000000006</v>
      </c>
      <c r="AM73">
        <v>2.6812342857142859</v>
      </c>
      <c r="AN73">
        <v>0</v>
      </c>
      <c r="AO73">
        <v>2.0909279999999999</v>
      </c>
      <c r="AP73">
        <v>1.9197065999999998</v>
      </c>
      <c r="AQ73">
        <v>0</v>
      </c>
      <c r="AR73">
        <v>12.758928000000001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27.165588153787155</v>
      </c>
      <c r="BB73">
        <f t="shared" si="1"/>
        <v>796.03211480472714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165.02639726752841</v>
      </c>
      <c r="L74">
        <v>19.337997855248794</v>
      </c>
      <c r="M74">
        <v>0</v>
      </c>
      <c r="N74">
        <v>30.00180572579233</v>
      </c>
      <c r="O74">
        <v>50.374248149774211</v>
      </c>
      <c r="P74">
        <v>59.842446690074503</v>
      </c>
      <c r="Q74">
        <v>2.7714502369668246</v>
      </c>
      <c r="R74">
        <v>10.762949780487805</v>
      </c>
      <c r="S74">
        <v>6.7009344827586208</v>
      </c>
      <c r="T74">
        <v>0</v>
      </c>
      <c r="U74">
        <v>292.42034662561497</v>
      </c>
      <c r="V74">
        <v>3.6193759071117562</v>
      </c>
      <c r="W74">
        <v>8.8393969251336895</v>
      </c>
      <c r="X74">
        <v>24.981442540216594</v>
      </c>
      <c r="Y74">
        <v>0</v>
      </c>
      <c r="Z74">
        <v>0.27939999999999998</v>
      </c>
      <c r="AA74">
        <v>10.705612319999998</v>
      </c>
      <c r="AB74">
        <v>10.035570480000001</v>
      </c>
      <c r="AC74">
        <v>7.3819532319999999</v>
      </c>
      <c r="AD74">
        <v>4.6303691999999996</v>
      </c>
      <c r="AE74">
        <v>12.546456999999998</v>
      </c>
      <c r="AF74">
        <v>0</v>
      </c>
      <c r="AG74">
        <v>0</v>
      </c>
      <c r="AH74">
        <v>38.486080000000001</v>
      </c>
      <c r="AI74">
        <v>3.7184330000000005</v>
      </c>
      <c r="AJ74">
        <v>0</v>
      </c>
      <c r="AK74">
        <v>13.02092</v>
      </c>
      <c r="AL74">
        <v>20.155330000000006</v>
      </c>
      <c r="AM74">
        <v>2.6812342857142859</v>
      </c>
      <c r="AN74">
        <v>0</v>
      </c>
      <c r="AO74">
        <v>2.0909279999999999</v>
      </c>
      <c r="AP74">
        <v>1.9197065999999998</v>
      </c>
      <c r="AQ74">
        <v>0</v>
      </c>
      <c r="AR74">
        <v>12.758928000000001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27.165388395302955</v>
      </c>
      <c r="BB74">
        <f t="shared" si="1"/>
        <v>796.02626119111983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165.0266770492594</v>
      </c>
      <c r="L75">
        <v>63.61960318428109</v>
      </c>
      <c r="M75">
        <v>0</v>
      </c>
      <c r="N75">
        <v>30.00180572579233</v>
      </c>
      <c r="O75">
        <v>50.374248149774211</v>
      </c>
      <c r="P75">
        <v>59.842446690074503</v>
      </c>
      <c r="Q75">
        <v>2.7714502369668246</v>
      </c>
      <c r="R75">
        <v>10.762949780487805</v>
      </c>
      <c r="S75">
        <v>6.7009344827586208</v>
      </c>
      <c r="T75">
        <v>0</v>
      </c>
      <c r="U75">
        <v>292.42034662561497</v>
      </c>
      <c r="V75">
        <v>3.6193759071117562</v>
      </c>
      <c r="W75">
        <v>8.8393969251336895</v>
      </c>
      <c r="X75">
        <v>24.981442540216594</v>
      </c>
      <c r="Y75">
        <v>0</v>
      </c>
      <c r="Z75">
        <v>0.27939999999999998</v>
      </c>
      <c r="AA75">
        <v>10.705612319999998</v>
      </c>
      <c r="AB75">
        <v>10.035570480000001</v>
      </c>
      <c r="AC75">
        <v>7.3819532319999999</v>
      </c>
      <c r="AD75">
        <v>4.6303691999999996</v>
      </c>
      <c r="AE75">
        <v>12.556885223999998</v>
      </c>
      <c r="AF75">
        <v>0</v>
      </c>
      <c r="AG75">
        <v>0</v>
      </c>
      <c r="AH75">
        <v>38.678510400000008</v>
      </c>
      <c r="AI75">
        <v>0.64668399999999981</v>
      </c>
      <c r="AJ75">
        <v>0</v>
      </c>
      <c r="AK75">
        <v>13.02092</v>
      </c>
      <c r="AL75">
        <v>20.155330000000006</v>
      </c>
      <c r="AM75">
        <v>2.6812342857142859</v>
      </c>
      <c r="AN75">
        <v>0</v>
      </c>
      <c r="AO75">
        <v>2.0909279999999999</v>
      </c>
      <c r="AP75">
        <v>1.9197065999999998</v>
      </c>
      <c r="AQ75">
        <v>0</v>
      </c>
      <c r="AR75">
        <v>12.758928000000001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28.532019864964269</v>
      </c>
      <c r="BB75">
        <f t="shared" si="1"/>
        <v>836.07262445622189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165.02545815399949</v>
      </c>
      <c r="L76">
        <v>63.618036446541389</v>
      </c>
      <c r="M76">
        <v>0</v>
      </c>
      <c r="N76">
        <v>30.00180572579233</v>
      </c>
      <c r="O76">
        <v>50.374248149774211</v>
      </c>
      <c r="P76">
        <v>59.842446690074503</v>
      </c>
      <c r="Q76">
        <v>2.7714502369668246</v>
      </c>
      <c r="R76">
        <v>10.762949780487805</v>
      </c>
      <c r="S76">
        <v>6.7009344827586208</v>
      </c>
      <c r="T76">
        <v>0</v>
      </c>
      <c r="U76">
        <v>292.42034662561497</v>
      </c>
      <c r="V76">
        <v>3.6193759071117562</v>
      </c>
      <c r="W76">
        <v>8.8393969251336895</v>
      </c>
      <c r="X76">
        <v>24.981442540216594</v>
      </c>
      <c r="Y76">
        <v>0</v>
      </c>
      <c r="Z76">
        <v>0.27939999999999998</v>
      </c>
      <c r="AA76">
        <v>10.705612319999998</v>
      </c>
      <c r="AB76">
        <v>10.035570480000001</v>
      </c>
      <c r="AC76">
        <v>7.3819532319999999</v>
      </c>
      <c r="AD76">
        <v>4.6303691999999996</v>
      </c>
      <c r="AE76">
        <v>12.556885223999998</v>
      </c>
      <c r="AF76">
        <v>0</v>
      </c>
      <c r="AG76">
        <v>0</v>
      </c>
      <c r="AH76">
        <v>38.678510400000008</v>
      </c>
      <c r="AI76">
        <v>0.64668399999999981</v>
      </c>
      <c r="AJ76">
        <v>0</v>
      </c>
      <c r="AK76">
        <v>13.02092</v>
      </c>
      <c r="AL76">
        <v>20.155330000000006</v>
      </c>
      <c r="AM76">
        <v>2.6812342857142859</v>
      </c>
      <c r="AN76">
        <v>0</v>
      </c>
      <c r="AO76">
        <v>2.0909279999999999</v>
      </c>
      <c r="AP76">
        <v>1.9197065999999998</v>
      </c>
      <c r="AQ76">
        <v>0</v>
      </c>
      <c r="AR76">
        <v>12.758928000000001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28.531924812532054</v>
      </c>
      <c r="BB76">
        <f t="shared" si="1"/>
        <v>836.06993387565444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165.0269544354839</v>
      </c>
      <c r="L77">
        <v>63.619590023707303</v>
      </c>
      <c r="M77">
        <v>0</v>
      </c>
      <c r="N77">
        <v>30.00180572579233</v>
      </c>
      <c r="O77">
        <v>50.374248149774211</v>
      </c>
      <c r="P77">
        <v>59.842446690074503</v>
      </c>
      <c r="Q77">
        <v>2.7714502369668246</v>
      </c>
      <c r="R77">
        <v>10.762949780487805</v>
      </c>
      <c r="S77">
        <v>6.7009344827586208</v>
      </c>
      <c r="T77">
        <v>0</v>
      </c>
      <c r="U77">
        <v>292.42034662561497</v>
      </c>
      <c r="V77">
        <v>3.6193759071117562</v>
      </c>
      <c r="W77">
        <v>8.8393969251336895</v>
      </c>
      <c r="X77">
        <v>24.981442540216594</v>
      </c>
      <c r="Y77">
        <v>0</v>
      </c>
      <c r="Z77">
        <v>1.6646651999999997</v>
      </c>
      <c r="AA77">
        <v>10.705612319999998</v>
      </c>
      <c r="AB77">
        <v>10.035570480000001</v>
      </c>
      <c r="AC77">
        <v>7.3819532319999999</v>
      </c>
      <c r="AD77">
        <v>4.6303691999999996</v>
      </c>
      <c r="AE77">
        <v>12.556885223999998</v>
      </c>
      <c r="AF77">
        <v>0</v>
      </c>
      <c r="AG77">
        <v>0</v>
      </c>
      <c r="AH77">
        <v>38.678510400000008</v>
      </c>
      <c r="AI77">
        <v>0.64668399999999981</v>
      </c>
      <c r="AJ77">
        <v>0</v>
      </c>
      <c r="AK77">
        <v>13.02092</v>
      </c>
      <c r="AL77">
        <v>20.155330000000006</v>
      </c>
      <c r="AM77">
        <v>2.6812342857142859</v>
      </c>
      <c r="AN77">
        <v>0</v>
      </c>
      <c r="AO77">
        <v>2.0909279999999999</v>
      </c>
      <c r="AP77">
        <v>1.9197065999999998</v>
      </c>
      <c r="AQ77">
        <v>0</v>
      </c>
      <c r="AR77">
        <v>12.758928000000001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28.577741782649184</v>
      </c>
      <c r="BB77">
        <f t="shared" si="1"/>
        <v>837.41243196418759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165.02644186472284</v>
      </c>
      <c r="L78">
        <v>63.619590023707303</v>
      </c>
      <c r="M78">
        <v>0</v>
      </c>
      <c r="N78">
        <v>30.00180572579233</v>
      </c>
      <c r="O78">
        <v>50.374248149774211</v>
      </c>
      <c r="P78">
        <v>59.842446690074503</v>
      </c>
      <c r="Q78">
        <v>2.7714502369668246</v>
      </c>
      <c r="R78">
        <v>10.762949780487805</v>
      </c>
      <c r="S78">
        <v>6.7009344827586208</v>
      </c>
      <c r="T78">
        <v>0</v>
      </c>
      <c r="U78">
        <v>292.42034662561497</v>
      </c>
      <c r="V78">
        <v>3.6193759071117562</v>
      </c>
      <c r="W78">
        <v>8.8393969251336895</v>
      </c>
      <c r="X78">
        <v>24.981442540216594</v>
      </c>
      <c r="Y78">
        <v>0</v>
      </c>
      <c r="Z78">
        <v>3.3293303999999999</v>
      </c>
      <c r="AA78">
        <v>10.705612319999998</v>
      </c>
      <c r="AB78">
        <v>10.035570480000001</v>
      </c>
      <c r="AC78">
        <v>7.3819532319999999</v>
      </c>
      <c r="AD78">
        <v>6.945553799999999</v>
      </c>
      <c r="AE78">
        <v>12.556885223999998</v>
      </c>
      <c r="AF78">
        <v>0</v>
      </c>
      <c r="AG78">
        <v>0</v>
      </c>
      <c r="AH78">
        <v>38.678510400000008</v>
      </c>
      <c r="AI78">
        <v>0.64668399999999981</v>
      </c>
      <c r="AJ78">
        <v>0</v>
      </c>
      <c r="AK78">
        <v>13.02092</v>
      </c>
      <c r="AL78">
        <v>20.155330000000006</v>
      </c>
      <c r="AM78">
        <v>2.6812342857142859</v>
      </c>
      <c r="AN78">
        <v>0</v>
      </c>
      <c r="AO78">
        <v>2.0909279999999999</v>
      </c>
      <c r="AP78">
        <v>1.9197065999999998</v>
      </c>
      <c r="AQ78">
        <v>0</v>
      </c>
      <c r="AR78">
        <v>12.758928000000001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28.7090601442371</v>
      </c>
      <c r="BB78">
        <f t="shared" si="1"/>
        <v>841.26045083183851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165.02588170489196</v>
      </c>
      <c r="L79">
        <v>63.619590023707303</v>
      </c>
      <c r="M79">
        <v>0</v>
      </c>
      <c r="N79">
        <v>30.00180572579233</v>
      </c>
      <c r="O79">
        <v>50.374248149774211</v>
      </c>
      <c r="P79">
        <v>59.842446690074503</v>
      </c>
      <c r="Q79">
        <v>2.7714502369668246</v>
      </c>
      <c r="R79">
        <v>10.762949780487805</v>
      </c>
      <c r="S79">
        <v>6.7009344827586208</v>
      </c>
      <c r="T79">
        <v>0</v>
      </c>
      <c r="U79">
        <v>292.42034662561497</v>
      </c>
      <c r="V79">
        <v>3.6193759071117562</v>
      </c>
      <c r="W79">
        <v>8.8393969251336895</v>
      </c>
      <c r="X79">
        <v>24.981442540216594</v>
      </c>
      <c r="Y79">
        <v>0</v>
      </c>
      <c r="Z79">
        <v>4.9939955999999999</v>
      </c>
      <c r="AA79">
        <v>10.705612319999998</v>
      </c>
      <c r="AB79">
        <v>10.035570480000001</v>
      </c>
      <c r="AC79">
        <v>7.3819532319999999</v>
      </c>
      <c r="AD79">
        <v>9.2607383999999993</v>
      </c>
      <c r="AE79">
        <v>12.556885223999998</v>
      </c>
      <c r="AF79">
        <v>0</v>
      </c>
      <c r="AG79">
        <v>0</v>
      </c>
      <c r="AH79">
        <v>38.678510400000008</v>
      </c>
      <c r="AI79">
        <v>1.9400519999999997</v>
      </c>
      <c r="AJ79">
        <v>0</v>
      </c>
      <c r="AK79">
        <v>13.02092</v>
      </c>
      <c r="AL79">
        <v>20.155330000000006</v>
      </c>
      <c r="AM79">
        <v>4.0218514285714289</v>
      </c>
      <c r="AN79">
        <v>0</v>
      </c>
      <c r="AO79">
        <v>2.0909279999999999</v>
      </c>
      <c r="AP79">
        <v>1.9197065999999998</v>
      </c>
      <c r="AQ79">
        <v>0</v>
      </c>
      <c r="AR79">
        <v>12.758928000000001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28.927298072502964</v>
      </c>
      <c r="BB79">
        <f t="shared" si="1"/>
        <v>847.65548768659903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165.03517475734316</v>
      </c>
      <c r="L80">
        <v>63.619590023707303</v>
      </c>
      <c r="M80">
        <v>0</v>
      </c>
      <c r="N80">
        <v>30.00180572579233</v>
      </c>
      <c r="O80">
        <v>50.374248149774211</v>
      </c>
      <c r="P80">
        <v>59.842446690074503</v>
      </c>
      <c r="Q80">
        <v>2.7714502369668246</v>
      </c>
      <c r="R80">
        <v>10.762949780487805</v>
      </c>
      <c r="S80">
        <v>6.7009344827586208</v>
      </c>
      <c r="T80">
        <v>0</v>
      </c>
      <c r="U80">
        <v>292.42034662561497</v>
      </c>
      <c r="V80">
        <v>3.6193759071117562</v>
      </c>
      <c r="W80">
        <v>8.8393969251336895</v>
      </c>
      <c r="X80">
        <v>24.981442540216594</v>
      </c>
      <c r="Y80">
        <v>0</v>
      </c>
      <c r="Z80">
        <v>4.9939955999999999</v>
      </c>
      <c r="AA80">
        <v>10.705612319999998</v>
      </c>
      <c r="AB80">
        <v>10.035570480000001</v>
      </c>
      <c r="AC80">
        <v>7.3819532319999999</v>
      </c>
      <c r="AD80">
        <v>9.2607383999999993</v>
      </c>
      <c r="AE80">
        <v>12.556885223999998</v>
      </c>
      <c r="AF80">
        <v>0</v>
      </c>
      <c r="AG80">
        <v>0</v>
      </c>
      <c r="AH80">
        <v>38.678510400000008</v>
      </c>
      <c r="AI80">
        <v>12.610338000000002</v>
      </c>
      <c r="AJ80">
        <v>0</v>
      </c>
      <c r="AK80">
        <v>13.02092</v>
      </c>
      <c r="AL80">
        <v>20.155330000000006</v>
      </c>
      <c r="AM80">
        <v>4.0218514285714289</v>
      </c>
      <c r="AN80">
        <v>0</v>
      </c>
      <c r="AO80">
        <v>2.0909279999999999</v>
      </c>
      <c r="AP80">
        <v>1.9197065999999998</v>
      </c>
      <c r="AQ80">
        <v>0</v>
      </c>
      <c r="AR80">
        <v>12.758928000000001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29.279724176697059</v>
      </c>
      <c r="BB80">
        <f t="shared" si="1"/>
        <v>857.98264063485601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165.02531241488811</v>
      </c>
      <c r="L81">
        <v>63.619590023707303</v>
      </c>
      <c r="M81">
        <v>0</v>
      </c>
      <c r="N81">
        <v>30.00180572579233</v>
      </c>
      <c r="O81">
        <v>50.374248149774211</v>
      </c>
      <c r="P81">
        <v>59.842446690074503</v>
      </c>
      <c r="Q81">
        <v>2.7714502369668246</v>
      </c>
      <c r="R81">
        <v>10.762949780487805</v>
      </c>
      <c r="S81">
        <v>6.7009344827586208</v>
      </c>
      <c r="T81">
        <v>0</v>
      </c>
      <c r="U81">
        <v>292.42034662561497</v>
      </c>
      <c r="V81">
        <v>3.6193759071117562</v>
      </c>
      <c r="W81">
        <v>8.8393969251336895</v>
      </c>
      <c r="X81">
        <v>24.981442540216594</v>
      </c>
      <c r="Y81">
        <v>0</v>
      </c>
      <c r="Z81">
        <v>4.9939955999999999</v>
      </c>
      <c r="AA81">
        <v>10.705612319999998</v>
      </c>
      <c r="AB81">
        <v>10.035570480000001</v>
      </c>
      <c r="AC81">
        <v>7.3819532319999999</v>
      </c>
      <c r="AD81">
        <v>9.2607383999999993</v>
      </c>
      <c r="AE81">
        <v>12.556885223999998</v>
      </c>
      <c r="AF81">
        <v>0</v>
      </c>
      <c r="AG81">
        <v>0</v>
      </c>
      <c r="AH81">
        <v>38.678510400000008</v>
      </c>
      <c r="AI81">
        <v>12.610338000000002</v>
      </c>
      <c r="AJ81">
        <v>0</v>
      </c>
      <c r="AK81">
        <v>13.02092</v>
      </c>
      <c r="AL81">
        <v>20.155330000000006</v>
      </c>
      <c r="AM81">
        <v>4.0218514285714289</v>
      </c>
      <c r="AN81">
        <v>0</v>
      </c>
      <c r="AO81">
        <v>2.0909279999999999</v>
      </c>
      <c r="AP81">
        <v>1.9197065999999998</v>
      </c>
      <c r="AQ81">
        <v>0</v>
      </c>
      <c r="AR81">
        <v>12.758928000000001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29.27939854506478</v>
      </c>
      <c r="BB81">
        <f t="shared" si="1"/>
        <v>857.97310392403324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165.02531241488811</v>
      </c>
      <c r="L82">
        <v>63.619590023707303</v>
      </c>
      <c r="M82">
        <v>0</v>
      </c>
      <c r="N82">
        <v>30.00180572579233</v>
      </c>
      <c r="O82">
        <v>50.374248149774211</v>
      </c>
      <c r="P82">
        <v>59.842446690074503</v>
      </c>
      <c r="Q82">
        <v>2.7714502369668246</v>
      </c>
      <c r="R82">
        <v>10.762949780487805</v>
      </c>
      <c r="S82">
        <v>6.7009344827586208</v>
      </c>
      <c r="T82">
        <v>0</v>
      </c>
      <c r="U82">
        <v>292.42034662561497</v>
      </c>
      <c r="V82">
        <v>3.6193759071117562</v>
      </c>
      <c r="W82">
        <v>8.8393969251336895</v>
      </c>
      <c r="X82">
        <v>24.981442540216594</v>
      </c>
      <c r="Y82">
        <v>0</v>
      </c>
      <c r="Z82">
        <v>4.9939955999999999</v>
      </c>
      <c r="AA82">
        <v>10.705612319999998</v>
      </c>
      <c r="AB82">
        <v>10.035570480000001</v>
      </c>
      <c r="AC82">
        <v>7.3819532319999999</v>
      </c>
      <c r="AD82">
        <v>9.2607383999999993</v>
      </c>
      <c r="AE82">
        <v>12.556885223999998</v>
      </c>
      <c r="AF82">
        <v>0</v>
      </c>
      <c r="AG82">
        <v>0</v>
      </c>
      <c r="AH82">
        <v>38.678510400000008</v>
      </c>
      <c r="AI82">
        <v>12.610338000000002</v>
      </c>
      <c r="AJ82">
        <v>0</v>
      </c>
      <c r="AK82">
        <v>13.02092</v>
      </c>
      <c r="AL82">
        <v>20.155330000000006</v>
      </c>
      <c r="AM82">
        <v>4.0218514285714289</v>
      </c>
      <c r="AN82">
        <v>0</v>
      </c>
      <c r="AO82">
        <v>2.0909279999999999</v>
      </c>
      <c r="AP82">
        <v>1.9197065999999998</v>
      </c>
      <c r="AQ82">
        <v>0</v>
      </c>
      <c r="AR82">
        <v>12.758928000000001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29.27939854506478</v>
      </c>
      <c r="BB82">
        <f t="shared" si="1"/>
        <v>857.97310392403324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165.02531241488811</v>
      </c>
      <c r="L83">
        <v>63.619590023707303</v>
      </c>
      <c r="M83">
        <v>0</v>
      </c>
      <c r="N83">
        <v>30.00180572579233</v>
      </c>
      <c r="O83">
        <v>50.374248149774211</v>
      </c>
      <c r="P83">
        <v>61.696735609269865</v>
      </c>
      <c r="Q83">
        <v>2.7714502369668246</v>
      </c>
      <c r="R83">
        <v>10.762949780487805</v>
      </c>
      <c r="S83">
        <v>6.7009344827586208</v>
      </c>
      <c r="T83">
        <v>0</v>
      </c>
      <c r="U83">
        <v>292.42034662561497</v>
      </c>
      <c r="V83">
        <v>3.6193759071117562</v>
      </c>
      <c r="W83">
        <v>8.8393969251336895</v>
      </c>
      <c r="X83">
        <v>24.981442540216594</v>
      </c>
      <c r="Y83">
        <v>0</v>
      </c>
      <c r="Z83">
        <v>4.9939955999999999</v>
      </c>
      <c r="AA83">
        <v>10.705612319999998</v>
      </c>
      <c r="AB83">
        <v>10.035570480000001</v>
      </c>
      <c r="AC83">
        <v>7.3819532319999999</v>
      </c>
      <c r="AD83">
        <v>9.2607383999999993</v>
      </c>
      <c r="AE83">
        <v>12.556885223999998</v>
      </c>
      <c r="AF83">
        <v>0</v>
      </c>
      <c r="AG83">
        <v>0</v>
      </c>
      <c r="AH83">
        <v>38.678510400000008</v>
      </c>
      <c r="AI83">
        <v>12.610338000000002</v>
      </c>
      <c r="AJ83">
        <v>0</v>
      </c>
      <c r="AK83">
        <v>13.02092</v>
      </c>
      <c r="AL83">
        <v>20.155330000000006</v>
      </c>
      <c r="AM83">
        <v>4.0218514285714289</v>
      </c>
      <c r="AN83">
        <v>0</v>
      </c>
      <c r="AO83">
        <v>2.0909279999999999</v>
      </c>
      <c r="AP83">
        <v>1.9197065999999998</v>
      </c>
      <c r="AQ83">
        <v>0</v>
      </c>
      <c r="AR83">
        <v>12.758928000000001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29.340590079398218</v>
      </c>
      <c r="BB83">
        <f t="shared" si="1"/>
        <v>859.76620130889512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165.02531241488811</v>
      </c>
      <c r="L84">
        <v>63.619590023707303</v>
      </c>
      <c r="M84">
        <v>0</v>
      </c>
      <c r="N84">
        <v>30.00180572579233</v>
      </c>
      <c r="O84">
        <v>50.374248149774211</v>
      </c>
      <c r="P84">
        <v>61.696735609269865</v>
      </c>
      <c r="Q84">
        <v>2.7714502369668246</v>
      </c>
      <c r="R84">
        <v>10.762949780487805</v>
      </c>
      <c r="S84">
        <v>6.7009344827586208</v>
      </c>
      <c r="T84">
        <v>0</v>
      </c>
      <c r="U84">
        <v>292.42034662561497</v>
      </c>
      <c r="V84">
        <v>3.6193759071117562</v>
      </c>
      <c r="W84">
        <v>8.8393969251336895</v>
      </c>
      <c r="X84">
        <v>24.981442540216594</v>
      </c>
      <c r="Y84">
        <v>0</v>
      </c>
      <c r="Z84">
        <v>4.9939955999999999</v>
      </c>
      <c r="AA84">
        <v>10.705612319999998</v>
      </c>
      <c r="AB84">
        <v>10.035570480000001</v>
      </c>
      <c r="AC84">
        <v>7.3819532319999999</v>
      </c>
      <c r="AD84">
        <v>9.2607383999999993</v>
      </c>
      <c r="AE84">
        <v>12.556885223999998</v>
      </c>
      <c r="AF84">
        <v>0</v>
      </c>
      <c r="AG84">
        <v>0</v>
      </c>
      <c r="AH84">
        <v>38.678510400000008</v>
      </c>
      <c r="AI84">
        <v>12.610338000000002</v>
      </c>
      <c r="AJ84">
        <v>0</v>
      </c>
      <c r="AK84">
        <v>13.02092</v>
      </c>
      <c r="AL84">
        <v>20.155330000000006</v>
      </c>
      <c r="AM84">
        <v>4.0218514285714289</v>
      </c>
      <c r="AN84">
        <v>0</v>
      </c>
      <c r="AO84">
        <v>2.0909279999999999</v>
      </c>
      <c r="AP84">
        <v>1.9197065999999998</v>
      </c>
      <c r="AQ84">
        <v>0</v>
      </c>
      <c r="AR84">
        <v>12.758928000000001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29.340590079398218</v>
      </c>
      <c r="BB84">
        <f t="shared" si="1"/>
        <v>859.76620130889512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165.02531241488811</v>
      </c>
      <c r="L85">
        <v>63.619590023707303</v>
      </c>
      <c r="M85">
        <v>0</v>
      </c>
      <c r="N85">
        <v>30.00180572579233</v>
      </c>
      <c r="O85">
        <v>50.374248149774211</v>
      </c>
      <c r="P85">
        <v>61.696735609269865</v>
      </c>
      <c r="Q85">
        <v>2.7714502369668246</v>
      </c>
      <c r="R85">
        <v>10.762949780487805</v>
      </c>
      <c r="S85">
        <v>6.7009344827586208</v>
      </c>
      <c r="T85">
        <v>0</v>
      </c>
      <c r="U85">
        <v>292.42034662561497</v>
      </c>
      <c r="V85">
        <v>3.6193759071117562</v>
      </c>
      <c r="W85">
        <v>8.8393969251336895</v>
      </c>
      <c r="X85">
        <v>24.981442540216594</v>
      </c>
      <c r="Y85">
        <v>0</v>
      </c>
      <c r="Z85">
        <v>4.9939955999999999</v>
      </c>
      <c r="AA85">
        <v>10.705612319999998</v>
      </c>
      <c r="AB85">
        <v>10.035570480000001</v>
      </c>
      <c r="AC85">
        <v>7.3819532319999999</v>
      </c>
      <c r="AD85">
        <v>9.2607383999999993</v>
      </c>
      <c r="AE85">
        <v>12.556885223999998</v>
      </c>
      <c r="AF85">
        <v>0</v>
      </c>
      <c r="AG85">
        <v>0</v>
      </c>
      <c r="AH85">
        <v>38.678510400000008</v>
      </c>
      <c r="AI85">
        <v>12.610338000000002</v>
      </c>
      <c r="AJ85">
        <v>0</v>
      </c>
      <c r="AK85">
        <v>13.02092</v>
      </c>
      <c r="AL85">
        <v>20.155330000000006</v>
      </c>
      <c r="AM85">
        <v>4.0218514285714289</v>
      </c>
      <c r="AN85">
        <v>0</v>
      </c>
      <c r="AO85">
        <v>2.0909279999999999</v>
      </c>
      <c r="AP85">
        <v>0.91104720000000006</v>
      </c>
      <c r="AQ85">
        <v>0</v>
      </c>
      <c r="AR85">
        <v>12.758928000000001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29.30730414139822</v>
      </c>
      <c r="BB85">
        <f t="shared" si="1"/>
        <v>858.79082784689513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165.02531241488811</v>
      </c>
      <c r="L86">
        <v>63.619590023707303</v>
      </c>
      <c r="M86">
        <v>0</v>
      </c>
      <c r="N86">
        <v>30.00180572579233</v>
      </c>
      <c r="O86">
        <v>50.374248149774211</v>
      </c>
      <c r="P86">
        <v>61.696735609269865</v>
      </c>
      <c r="Q86">
        <v>2.7714502369668246</v>
      </c>
      <c r="R86">
        <v>10.762949780487805</v>
      </c>
      <c r="S86">
        <v>6.7009344827586208</v>
      </c>
      <c r="T86">
        <v>0</v>
      </c>
      <c r="U86">
        <v>292.42034662561497</v>
      </c>
      <c r="V86">
        <v>3.6193759071117562</v>
      </c>
      <c r="W86">
        <v>8.8393969251336895</v>
      </c>
      <c r="X86">
        <v>24.981442540216594</v>
      </c>
      <c r="Y86">
        <v>0</v>
      </c>
      <c r="Z86">
        <v>4.9939955999999999</v>
      </c>
      <c r="AA86">
        <v>10.705612319999998</v>
      </c>
      <c r="AB86">
        <v>10.035570480000001</v>
      </c>
      <c r="AC86">
        <v>7.3819532319999999</v>
      </c>
      <c r="AD86">
        <v>9.2607383999999993</v>
      </c>
      <c r="AE86">
        <v>12.556885223999998</v>
      </c>
      <c r="AF86">
        <v>0</v>
      </c>
      <c r="AG86">
        <v>0</v>
      </c>
      <c r="AH86">
        <v>38.678510400000008</v>
      </c>
      <c r="AI86">
        <v>1.9400519999999997</v>
      </c>
      <c r="AJ86">
        <v>0</v>
      </c>
      <c r="AK86">
        <v>13.02092</v>
      </c>
      <c r="AL86">
        <v>20.155330000000006</v>
      </c>
      <c r="AM86">
        <v>4.0218514285714289</v>
      </c>
      <c r="AN86">
        <v>0</v>
      </c>
      <c r="AO86">
        <v>2.0909279999999999</v>
      </c>
      <c r="AP86">
        <v>0.91104720000000006</v>
      </c>
      <c r="AQ86">
        <v>0</v>
      </c>
      <c r="AR86">
        <v>12.758928000000001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28.955184703398217</v>
      </c>
      <c r="BB86">
        <f t="shared" si="1"/>
        <v>848.47266128489514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165.02531241488811</v>
      </c>
      <c r="L87">
        <v>63.619590023707303</v>
      </c>
      <c r="M87">
        <v>0</v>
      </c>
      <c r="N87">
        <v>30.00180572579233</v>
      </c>
      <c r="O87">
        <v>50.374248149774211</v>
      </c>
      <c r="P87">
        <v>61.696735609269865</v>
      </c>
      <c r="Q87">
        <v>2.7714502369668246</v>
      </c>
      <c r="R87">
        <v>10.762949780487805</v>
      </c>
      <c r="S87">
        <v>6.7009344827586208</v>
      </c>
      <c r="T87">
        <v>0</v>
      </c>
      <c r="U87">
        <v>292.42034662561497</v>
      </c>
      <c r="V87">
        <v>3.6193759071117562</v>
      </c>
      <c r="W87">
        <v>8.8393969251336895</v>
      </c>
      <c r="X87">
        <v>24.981442540216594</v>
      </c>
      <c r="Y87">
        <v>0</v>
      </c>
      <c r="Z87">
        <v>1.6646651999999997</v>
      </c>
      <c r="AA87">
        <v>10.705612319999998</v>
      </c>
      <c r="AB87">
        <v>10.035570480000001</v>
      </c>
      <c r="AC87">
        <v>7.3819532319999999</v>
      </c>
      <c r="AD87">
        <v>9.2607383999999993</v>
      </c>
      <c r="AE87">
        <v>12.556885223999998</v>
      </c>
      <c r="AF87">
        <v>0</v>
      </c>
      <c r="AG87">
        <v>0</v>
      </c>
      <c r="AH87">
        <v>38.678510400000008</v>
      </c>
      <c r="AI87">
        <v>0.64668399999999981</v>
      </c>
      <c r="AJ87">
        <v>0</v>
      </c>
      <c r="AK87">
        <v>13.02092</v>
      </c>
      <c r="AL87">
        <v>20.155330000000006</v>
      </c>
      <c r="AM87">
        <v>2.6812342857142859</v>
      </c>
      <c r="AN87">
        <v>0</v>
      </c>
      <c r="AO87">
        <v>2.0909279999999999</v>
      </c>
      <c r="AP87">
        <v>0.91104720000000006</v>
      </c>
      <c r="AQ87">
        <v>0</v>
      </c>
      <c r="AR87">
        <v>12.758928000000001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28.758395351429961</v>
      </c>
      <c r="BB87">
        <f t="shared" si="1"/>
        <v>842.7061350940063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165.02531241488811</v>
      </c>
      <c r="L88">
        <v>63.619590023707303</v>
      </c>
      <c r="M88">
        <v>0</v>
      </c>
      <c r="N88">
        <v>30.00180572579233</v>
      </c>
      <c r="O88">
        <v>50.374248149774211</v>
      </c>
      <c r="P88">
        <v>61.696735609269865</v>
      </c>
      <c r="Q88">
        <v>2.7714502369668246</v>
      </c>
      <c r="R88">
        <v>10.762949780487805</v>
      </c>
      <c r="S88">
        <v>6.7009344827586208</v>
      </c>
      <c r="T88">
        <v>0</v>
      </c>
      <c r="U88">
        <v>292.42034662561497</v>
      </c>
      <c r="V88">
        <v>3.6193759071117562</v>
      </c>
      <c r="W88">
        <v>8.8393969251336895</v>
      </c>
      <c r="X88">
        <v>24.981442540216594</v>
      </c>
      <c r="Y88">
        <v>0</v>
      </c>
      <c r="Z88">
        <v>1.6646651999999997</v>
      </c>
      <c r="AA88">
        <v>10.705612319999998</v>
      </c>
      <c r="AB88">
        <v>10.035570480000001</v>
      </c>
      <c r="AC88">
        <v>7.3819532319999999</v>
      </c>
      <c r="AD88">
        <v>9.2607383999999993</v>
      </c>
      <c r="AE88">
        <v>12.556885223999998</v>
      </c>
      <c r="AF88">
        <v>0</v>
      </c>
      <c r="AG88">
        <v>0</v>
      </c>
      <c r="AH88">
        <v>38.678510400000008</v>
      </c>
      <c r="AI88">
        <v>0.64668399999999981</v>
      </c>
      <c r="AJ88">
        <v>0</v>
      </c>
      <c r="AK88">
        <v>13.02092</v>
      </c>
      <c r="AL88">
        <v>20.155330000000006</v>
      </c>
      <c r="AM88">
        <v>2.6812342857142859</v>
      </c>
      <c r="AN88">
        <v>0</v>
      </c>
      <c r="AO88">
        <v>2.0909279999999999</v>
      </c>
      <c r="AP88">
        <v>0.91104720000000006</v>
      </c>
      <c r="AQ88">
        <v>0</v>
      </c>
      <c r="AR88">
        <v>12.758928000000001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28.758395351429961</v>
      </c>
      <c r="BB88">
        <f t="shared" si="1"/>
        <v>842.7061350940063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165.02531241488811</v>
      </c>
      <c r="L89">
        <v>63.619590023707303</v>
      </c>
      <c r="M89">
        <v>0</v>
      </c>
      <c r="N89">
        <v>30.00180572579233</v>
      </c>
      <c r="O89">
        <v>50.374248149774211</v>
      </c>
      <c r="P89">
        <v>61.696735609269865</v>
      </c>
      <c r="Q89">
        <v>2.7714502369668246</v>
      </c>
      <c r="R89">
        <v>10.762949780487805</v>
      </c>
      <c r="S89">
        <v>6.7009344827586208</v>
      </c>
      <c r="T89">
        <v>0</v>
      </c>
      <c r="U89">
        <v>292.42034662561497</v>
      </c>
      <c r="V89">
        <v>3.6193759071117562</v>
      </c>
      <c r="W89">
        <v>8.8393969251336895</v>
      </c>
      <c r="X89">
        <v>24.981442540216594</v>
      </c>
      <c r="Y89">
        <v>0</v>
      </c>
      <c r="Z89">
        <v>1.6646651999999997</v>
      </c>
      <c r="AA89">
        <v>10.705612319999998</v>
      </c>
      <c r="AB89">
        <v>10.035570480000001</v>
      </c>
      <c r="AC89">
        <v>7.3819532319999999</v>
      </c>
      <c r="AD89">
        <v>9.2607383999999993</v>
      </c>
      <c r="AE89">
        <v>12.556885223999998</v>
      </c>
      <c r="AF89">
        <v>0</v>
      </c>
      <c r="AG89">
        <v>0</v>
      </c>
      <c r="AH89">
        <v>38.678510400000008</v>
      </c>
      <c r="AI89">
        <v>0.64668399999999981</v>
      </c>
      <c r="AJ89">
        <v>0</v>
      </c>
      <c r="AK89">
        <v>13.02092</v>
      </c>
      <c r="AL89">
        <v>20.155330000000006</v>
      </c>
      <c r="AM89">
        <v>2.6812342857142859</v>
      </c>
      <c r="AN89">
        <v>0</v>
      </c>
      <c r="AO89">
        <v>2.0909279999999999</v>
      </c>
      <c r="AP89">
        <v>0.91104720000000006</v>
      </c>
      <c r="AQ89">
        <v>0</v>
      </c>
      <c r="AR89">
        <v>12.758928000000001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28.758395351429961</v>
      </c>
      <c r="BB89">
        <f t="shared" si="1"/>
        <v>842.7061350940063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165.02531241488811</v>
      </c>
      <c r="L90">
        <v>63.619590023707303</v>
      </c>
      <c r="M90">
        <v>0</v>
      </c>
      <c r="N90">
        <v>30.00180572579233</v>
      </c>
      <c r="O90">
        <v>50.374248149774211</v>
      </c>
      <c r="P90">
        <v>61.696735609269865</v>
      </c>
      <c r="Q90">
        <v>2.7714502369668246</v>
      </c>
      <c r="R90">
        <v>10.762949780487805</v>
      </c>
      <c r="S90">
        <v>6.7009344827586208</v>
      </c>
      <c r="T90">
        <v>0</v>
      </c>
      <c r="U90">
        <v>292.42034662561497</v>
      </c>
      <c r="V90">
        <v>3.6193759071117562</v>
      </c>
      <c r="W90">
        <v>8.8393969251336895</v>
      </c>
      <c r="X90">
        <v>24.981442540216594</v>
      </c>
      <c r="Y90">
        <v>0</v>
      </c>
      <c r="Z90">
        <v>1.6646651999999997</v>
      </c>
      <c r="AA90">
        <v>10.705612319999998</v>
      </c>
      <c r="AB90">
        <v>10.035570480000001</v>
      </c>
      <c r="AC90">
        <v>7.3819532319999999</v>
      </c>
      <c r="AD90">
        <v>9.2607383999999993</v>
      </c>
      <c r="AE90">
        <v>12.556885223999998</v>
      </c>
      <c r="AF90">
        <v>0</v>
      </c>
      <c r="AG90">
        <v>0</v>
      </c>
      <c r="AH90">
        <v>38.678510400000008</v>
      </c>
      <c r="AI90">
        <v>0.64668399999999981</v>
      </c>
      <c r="AJ90">
        <v>0</v>
      </c>
      <c r="AK90">
        <v>13.02092</v>
      </c>
      <c r="AL90">
        <v>20.155330000000006</v>
      </c>
      <c r="AM90">
        <v>2.6812342857142859</v>
      </c>
      <c r="AN90">
        <v>0</v>
      </c>
      <c r="AO90">
        <v>2.0909279999999999</v>
      </c>
      <c r="AP90">
        <v>0.91104720000000006</v>
      </c>
      <c r="AQ90">
        <v>0</v>
      </c>
      <c r="AR90">
        <v>12.758928000000001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28.758395351429961</v>
      </c>
      <c r="BB90">
        <f t="shared" si="1"/>
        <v>842.7061350940063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165.02531241488811</v>
      </c>
      <c r="L91">
        <v>63.619590023707303</v>
      </c>
      <c r="M91">
        <v>0</v>
      </c>
      <c r="N91">
        <v>30.00180572579233</v>
      </c>
      <c r="O91">
        <v>50.374248149774211</v>
      </c>
      <c r="P91">
        <v>61.696735609269865</v>
      </c>
      <c r="Q91">
        <v>2.7714502369668246</v>
      </c>
      <c r="R91">
        <v>10.762949780487805</v>
      </c>
      <c r="S91">
        <v>6.7009344827586208</v>
      </c>
      <c r="T91">
        <v>0</v>
      </c>
      <c r="U91">
        <v>292.42034662561497</v>
      </c>
      <c r="V91">
        <v>3.6193759071117562</v>
      </c>
      <c r="W91">
        <v>8.8393969251336895</v>
      </c>
      <c r="X91">
        <v>24.981442540216594</v>
      </c>
      <c r="Y91">
        <v>0</v>
      </c>
      <c r="Z91">
        <v>4.9939955999999999</v>
      </c>
      <c r="AA91">
        <v>10.705612319999998</v>
      </c>
      <c r="AB91">
        <v>10.035570480000001</v>
      </c>
      <c r="AC91">
        <v>7.3819532319999999</v>
      </c>
      <c r="AD91">
        <v>9.2607383999999993</v>
      </c>
      <c r="AE91">
        <v>12.556885223999998</v>
      </c>
      <c r="AF91">
        <v>0</v>
      </c>
      <c r="AG91">
        <v>0</v>
      </c>
      <c r="AH91">
        <v>38.678510400000008</v>
      </c>
      <c r="AI91">
        <v>3.556762</v>
      </c>
      <c r="AJ91">
        <v>0</v>
      </c>
      <c r="AK91">
        <v>13.02092</v>
      </c>
      <c r="AL91">
        <v>20.155330000000006</v>
      </c>
      <c r="AM91">
        <v>4.0218514285714289</v>
      </c>
      <c r="AN91">
        <v>0</v>
      </c>
      <c r="AO91">
        <v>2.0162519999999997</v>
      </c>
      <c r="AP91">
        <v>0.91104720000000006</v>
      </c>
      <c r="AQ91">
        <v>0</v>
      </c>
      <c r="AR91">
        <v>12.758928000000001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29.006071825398216</v>
      </c>
      <c r="BB91">
        <f t="shared" si="1"/>
        <v>849.96380816289525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165.02531241488811</v>
      </c>
      <c r="L92">
        <v>63.619590023707303</v>
      </c>
      <c r="M92">
        <v>0</v>
      </c>
      <c r="N92">
        <v>30.00180572579233</v>
      </c>
      <c r="O92">
        <v>50.374248149774211</v>
      </c>
      <c r="P92">
        <v>61.696735609269865</v>
      </c>
      <c r="Q92">
        <v>2.7714502369668246</v>
      </c>
      <c r="R92">
        <v>10.762949780487805</v>
      </c>
      <c r="S92">
        <v>6.7009344827586208</v>
      </c>
      <c r="T92">
        <v>0</v>
      </c>
      <c r="U92">
        <v>292.42034662561497</v>
      </c>
      <c r="V92">
        <v>3.6193759071117562</v>
      </c>
      <c r="W92">
        <v>8.8393969251336895</v>
      </c>
      <c r="X92">
        <v>24.981442540216594</v>
      </c>
      <c r="Y92">
        <v>0</v>
      </c>
      <c r="Z92">
        <v>4.9939955999999999</v>
      </c>
      <c r="AA92">
        <v>10.705612319999998</v>
      </c>
      <c r="AB92">
        <v>10.035570480000001</v>
      </c>
      <c r="AC92">
        <v>7.3819532319999999</v>
      </c>
      <c r="AD92">
        <v>9.2607383999999993</v>
      </c>
      <c r="AE92">
        <v>12.556885223999998</v>
      </c>
      <c r="AF92">
        <v>0</v>
      </c>
      <c r="AG92">
        <v>0</v>
      </c>
      <c r="AH92">
        <v>38.678510400000008</v>
      </c>
      <c r="AI92">
        <v>3.556762</v>
      </c>
      <c r="AJ92">
        <v>0</v>
      </c>
      <c r="AK92">
        <v>13.02092</v>
      </c>
      <c r="AL92">
        <v>20.155330000000006</v>
      </c>
      <c r="AM92">
        <v>4.0218514285714289</v>
      </c>
      <c r="AN92">
        <v>0</v>
      </c>
      <c r="AO92">
        <v>2.0162519999999997</v>
      </c>
      <c r="AP92">
        <v>0.91104720000000006</v>
      </c>
      <c r="AQ92">
        <v>0</v>
      </c>
      <c r="AR92">
        <v>12.758928000000001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29.006071825398216</v>
      </c>
      <c r="BB92">
        <f t="shared" si="1"/>
        <v>849.96380816289525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165.02531241488811</v>
      </c>
      <c r="L93">
        <v>63.619590023707303</v>
      </c>
      <c r="M93">
        <v>0</v>
      </c>
      <c r="N93">
        <v>30.00180572579233</v>
      </c>
      <c r="O93">
        <v>50.374248149774211</v>
      </c>
      <c r="P93">
        <v>61.696735609269865</v>
      </c>
      <c r="Q93">
        <v>2.7714502369668246</v>
      </c>
      <c r="R93">
        <v>10.762949780487805</v>
      </c>
      <c r="S93">
        <v>6.7009344827586208</v>
      </c>
      <c r="T93">
        <v>0</v>
      </c>
      <c r="U93">
        <v>292.42034662561497</v>
      </c>
      <c r="V93">
        <v>3.6193759071117562</v>
      </c>
      <c r="W93">
        <v>8.8393969251336895</v>
      </c>
      <c r="X93">
        <v>24.981442540216594</v>
      </c>
      <c r="Y93">
        <v>0</v>
      </c>
      <c r="Z93">
        <v>4.9939955999999999</v>
      </c>
      <c r="AA93">
        <v>10.705612319999998</v>
      </c>
      <c r="AB93">
        <v>10.035570480000001</v>
      </c>
      <c r="AC93">
        <v>7.3819532319999999</v>
      </c>
      <c r="AD93">
        <v>9.2607383999999993</v>
      </c>
      <c r="AE93">
        <v>12.556885223999998</v>
      </c>
      <c r="AF93">
        <v>0</v>
      </c>
      <c r="AG93">
        <v>0</v>
      </c>
      <c r="AH93">
        <v>38.678510400000008</v>
      </c>
      <c r="AI93">
        <v>3.556762</v>
      </c>
      <c r="AJ93">
        <v>0</v>
      </c>
      <c r="AK93">
        <v>13.02092</v>
      </c>
      <c r="AL93">
        <v>20.155330000000006</v>
      </c>
      <c r="AM93">
        <v>4.0218514285714289</v>
      </c>
      <c r="AN93">
        <v>0</v>
      </c>
      <c r="AO93">
        <v>2.0162519999999997</v>
      </c>
      <c r="AP93">
        <v>0.91104720000000006</v>
      </c>
      <c r="AQ93">
        <v>0</v>
      </c>
      <c r="AR93">
        <v>12.758928000000001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29.006071825398216</v>
      </c>
      <c r="BB93">
        <f t="shared" si="1"/>
        <v>849.96380816289525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165.02531241488811</v>
      </c>
      <c r="L94">
        <v>63.619590023707303</v>
      </c>
      <c r="M94">
        <v>0</v>
      </c>
      <c r="N94">
        <v>30.00180572579233</v>
      </c>
      <c r="O94">
        <v>50.374248149774211</v>
      </c>
      <c r="P94">
        <v>61.696735609269865</v>
      </c>
      <c r="Q94">
        <v>2.7714502369668246</v>
      </c>
      <c r="R94">
        <v>10.762949780487805</v>
      </c>
      <c r="S94">
        <v>6.7009344827586208</v>
      </c>
      <c r="T94">
        <v>0</v>
      </c>
      <c r="U94">
        <v>292.42034662561497</v>
      </c>
      <c r="V94">
        <v>3.6193759071117562</v>
      </c>
      <c r="W94">
        <v>8.8393969251336895</v>
      </c>
      <c r="X94">
        <v>24.981442540216594</v>
      </c>
      <c r="Y94">
        <v>0</v>
      </c>
      <c r="Z94">
        <v>4.9939955999999999</v>
      </c>
      <c r="AA94">
        <v>10.705612319999998</v>
      </c>
      <c r="AB94">
        <v>10.035570480000001</v>
      </c>
      <c r="AC94">
        <v>7.3819532319999999</v>
      </c>
      <c r="AD94">
        <v>9.2607383999999993</v>
      </c>
      <c r="AE94">
        <v>12.556885223999998</v>
      </c>
      <c r="AF94">
        <v>0</v>
      </c>
      <c r="AG94">
        <v>0</v>
      </c>
      <c r="AH94">
        <v>38.678510400000008</v>
      </c>
      <c r="AI94">
        <v>3.556762</v>
      </c>
      <c r="AJ94">
        <v>0</v>
      </c>
      <c r="AK94">
        <v>13.02092</v>
      </c>
      <c r="AL94">
        <v>20.155330000000006</v>
      </c>
      <c r="AM94">
        <v>4.0218514285714289</v>
      </c>
      <c r="AN94">
        <v>0</v>
      </c>
      <c r="AO94">
        <v>2.0162519999999997</v>
      </c>
      <c r="AP94">
        <v>0.91104720000000006</v>
      </c>
      <c r="AQ94">
        <v>0</v>
      </c>
      <c r="AR94">
        <v>12.758928000000001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29.006071825398216</v>
      </c>
      <c r="BB94">
        <f t="shared" si="1"/>
        <v>849.96380816289525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165.02531241488811</v>
      </c>
      <c r="L95">
        <v>63.619590023707303</v>
      </c>
      <c r="M95">
        <v>0</v>
      </c>
      <c r="N95">
        <v>30.00180572579233</v>
      </c>
      <c r="O95">
        <v>50.374248149774211</v>
      </c>
      <c r="P95">
        <v>61.696735609269865</v>
      </c>
      <c r="Q95">
        <v>2.7714502369668246</v>
      </c>
      <c r="R95">
        <v>10.762949780487805</v>
      </c>
      <c r="S95">
        <v>6.7009344827586208</v>
      </c>
      <c r="T95">
        <v>0</v>
      </c>
      <c r="U95">
        <v>292.42034662561497</v>
      </c>
      <c r="V95">
        <v>3.6193759071117562</v>
      </c>
      <c r="W95">
        <v>8.8393969251336895</v>
      </c>
      <c r="X95">
        <v>24.981442540216594</v>
      </c>
      <c r="Y95">
        <v>0</v>
      </c>
      <c r="Z95">
        <v>3.3293303999999999</v>
      </c>
      <c r="AA95">
        <v>10.705612319999998</v>
      </c>
      <c r="AB95">
        <v>10.035570480000001</v>
      </c>
      <c r="AC95">
        <v>7.3819532319999999</v>
      </c>
      <c r="AD95">
        <v>9.2607383999999993</v>
      </c>
      <c r="AE95">
        <v>12.556885223999998</v>
      </c>
      <c r="AF95">
        <v>0</v>
      </c>
      <c r="AG95">
        <v>0</v>
      </c>
      <c r="AH95">
        <v>38.678510400000008</v>
      </c>
      <c r="AI95">
        <v>3.8801039999999993</v>
      </c>
      <c r="AJ95">
        <v>0</v>
      </c>
      <c r="AK95">
        <v>13.02092</v>
      </c>
      <c r="AL95">
        <v>20.155330000000006</v>
      </c>
      <c r="AM95">
        <v>2.6812342857142859</v>
      </c>
      <c r="AN95">
        <v>0</v>
      </c>
      <c r="AO95">
        <v>2.0610575999999998</v>
      </c>
      <c r="AP95">
        <v>1.1062716000000001</v>
      </c>
      <c r="AQ95">
        <v>0</v>
      </c>
      <c r="AR95">
        <v>12.758928000000001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28.925488997429966</v>
      </c>
      <c r="BB95">
        <f t="shared" si="1"/>
        <v>847.60248064800635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165.02531241488811</v>
      </c>
      <c r="L96">
        <v>63.619590023707303</v>
      </c>
      <c r="M96">
        <v>0</v>
      </c>
      <c r="N96">
        <v>30.00180572579233</v>
      </c>
      <c r="O96">
        <v>50.374248149774211</v>
      </c>
      <c r="P96">
        <v>61.696735609269865</v>
      </c>
      <c r="Q96">
        <v>2.7714502369668246</v>
      </c>
      <c r="R96">
        <v>10.762949780487805</v>
      </c>
      <c r="S96">
        <v>6.7009344827586208</v>
      </c>
      <c r="T96">
        <v>0</v>
      </c>
      <c r="U96">
        <v>292.42034662561497</v>
      </c>
      <c r="V96">
        <v>3.6193759071117562</v>
      </c>
      <c r="W96">
        <v>8.8393969251336895</v>
      </c>
      <c r="X96">
        <v>24.981442540216594</v>
      </c>
      <c r="Y96">
        <v>0</v>
      </c>
      <c r="Z96">
        <v>3.3293303999999999</v>
      </c>
      <c r="AA96">
        <v>10.705612319999998</v>
      </c>
      <c r="AB96">
        <v>10.035570480000001</v>
      </c>
      <c r="AC96">
        <v>7.3819532319999999</v>
      </c>
      <c r="AD96">
        <v>9.2607383999999993</v>
      </c>
      <c r="AE96">
        <v>12.556885223999998</v>
      </c>
      <c r="AF96">
        <v>0</v>
      </c>
      <c r="AG96">
        <v>0</v>
      </c>
      <c r="AH96">
        <v>38.678510400000008</v>
      </c>
      <c r="AI96">
        <v>3.8801039999999993</v>
      </c>
      <c r="AJ96">
        <v>0</v>
      </c>
      <c r="AK96">
        <v>13.02092</v>
      </c>
      <c r="AL96">
        <v>20.155330000000006</v>
      </c>
      <c r="AM96">
        <v>2.6812342857142859</v>
      </c>
      <c r="AN96">
        <v>0</v>
      </c>
      <c r="AO96">
        <v>2.0610575999999998</v>
      </c>
      <c r="AP96">
        <v>1.1062716000000001</v>
      </c>
      <c r="AQ96">
        <v>0</v>
      </c>
      <c r="AR96">
        <v>12.758928000000001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28.925488997429966</v>
      </c>
      <c r="BB96">
        <f t="shared" si="1"/>
        <v>847.60248064800635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165.02531241488811</v>
      </c>
      <c r="L97">
        <v>63.619590023707303</v>
      </c>
      <c r="M97">
        <v>0</v>
      </c>
      <c r="N97">
        <v>30.00180572579233</v>
      </c>
      <c r="O97">
        <v>50.374248149774211</v>
      </c>
      <c r="P97">
        <v>61.696735609269865</v>
      </c>
      <c r="Q97">
        <v>2.7714502369668246</v>
      </c>
      <c r="R97">
        <v>10.762949780487805</v>
      </c>
      <c r="S97">
        <v>6.7009344827586208</v>
      </c>
      <c r="T97">
        <v>0</v>
      </c>
      <c r="U97">
        <v>292.42034662561497</v>
      </c>
      <c r="V97">
        <v>3.6193759071117562</v>
      </c>
      <c r="W97">
        <v>8.8393969251336895</v>
      </c>
      <c r="X97">
        <v>24.981442540216594</v>
      </c>
      <c r="Y97">
        <v>0</v>
      </c>
      <c r="Z97">
        <v>3.3293303999999999</v>
      </c>
      <c r="AA97">
        <v>10.705612319999998</v>
      </c>
      <c r="AB97">
        <v>10.035570480000001</v>
      </c>
      <c r="AC97">
        <v>7.3819532319999999</v>
      </c>
      <c r="AD97">
        <v>9.2607383999999993</v>
      </c>
      <c r="AE97">
        <v>12.556885223999998</v>
      </c>
      <c r="AF97">
        <v>0</v>
      </c>
      <c r="AG97">
        <v>0</v>
      </c>
      <c r="AH97">
        <v>38.678510400000008</v>
      </c>
      <c r="AI97">
        <v>3.8801039999999993</v>
      </c>
      <c r="AJ97">
        <v>0</v>
      </c>
      <c r="AK97">
        <v>13.02092</v>
      </c>
      <c r="AL97">
        <v>20.155330000000006</v>
      </c>
      <c r="AM97">
        <v>2.6812342857142859</v>
      </c>
      <c r="AN97">
        <v>0</v>
      </c>
      <c r="AO97">
        <v>2.0610575999999998</v>
      </c>
      <c r="AP97">
        <v>1.1062716000000001</v>
      </c>
      <c r="AQ97">
        <v>0</v>
      </c>
      <c r="AR97">
        <v>12.758928000000001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28.925488997429966</v>
      </c>
      <c r="BB97">
        <f t="shared" si="1"/>
        <v>847.60248064800635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165.02531241488811</v>
      </c>
      <c r="L98">
        <v>63.619590023707303</v>
      </c>
      <c r="M98">
        <v>0</v>
      </c>
      <c r="N98">
        <v>30.00180572579233</v>
      </c>
      <c r="O98">
        <v>50.374248149774211</v>
      </c>
      <c r="P98">
        <v>61.696735609269865</v>
      </c>
      <c r="Q98">
        <v>2.7714502369668246</v>
      </c>
      <c r="R98">
        <v>10.762949780487805</v>
      </c>
      <c r="S98">
        <v>6.7009344827586208</v>
      </c>
      <c r="T98">
        <v>0</v>
      </c>
      <c r="U98">
        <v>292.42034662561497</v>
      </c>
      <c r="V98">
        <v>3.6193759071117562</v>
      </c>
      <c r="W98">
        <v>8.8393969251336895</v>
      </c>
      <c r="X98">
        <v>24.981442540216594</v>
      </c>
      <c r="Y98">
        <v>0</v>
      </c>
      <c r="Z98">
        <v>3.3293303999999999</v>
      </c>
      <c r="AA98">
        <v>7.1234299999999999</v>
      </c>
      <c r="AB98">
        <v>10.035570480000001</v>
      </c>
      <c r="AC98">
        <v>7.3819532319999999</v>
      </c>
      <c r="AD98">
        <v>9.2607383999999993</v>
      </c>
      <c r="AE98">
        <v>11.308105399999999</v>
      </c>
      <c r="AF98">
        <v>0</v>
      </c>
      <c r="AG98">
        <v>0</v>
      </c>
      <c r="AH98">
        <v>38.678510400000008</v>
      </c>
      <c r="AI98">
        <v>3.8801039999999993</v>
      </c>
      <c r="AJ98">
        <v>0</v>
      </c>
      <c r="AK98">
        <v>13.02092</v>
      </c>
      <c r="AL98">
        <v>20.155330000000006</v>
      </c>
      <c r="AM98">
        <v>2.6812342857142859</v>
      </c>
      <c r="AN98">
        <v>0</v>
      </c>
      <c r="AO98">
        <v>2.0610575999999998</v>
      </c>
      <c r="AP98">
        <v>1.1062716000000001</v>
      </c>
      <c r="AQ98">
        <v>0</v>
      </c>
      <c r="AR98">
        <v>12.758928000000001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28.766067167429959</v>
      </c>
      <c r="BB98">
        <f t="shared" si="1"/>
        <v>842.93094033400644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3.350357520369049</v>
      </c>
      <c r="L99">
        <f t="shared" si="2"/>
        <v>0.86845846999689735</v>
      </c>
      <c r="M99">
        <f t="shared" si="2"/>
        <v>0</v>
      </c>
      <c r="N99">
        <f t="shared" si="2"/>
        <v>0.7200433374190145</v>
      </c>
      <c r="O99">
        <f t="shared" si="2"/>
        <v>1.2089819555945811</v>
      </c>
      <c r="P99">
        <f t="shared" si="2"/>
        <v>1.3612886402273086</v>
      </c>
      <c r="Q99">
        <f t="shared" si="2"/>
        <v>6.306116940342868E-2</v>
      </c>
      <c r="R99">
        <f t="shared" si="2"/>
        <v>0.2189708479838198</v>
      </c>
      <c r="S99">
        <f t="shared" si="2"/>
        <v>0.13983625330779645</v>
      </c>
      <c r="T99">
        <f t="shared" si="2"/>
        <v>0</v>
      </c>
      <c r="U99">
        <f t="shared" si="2"/>
        <v>7.0180883190147592</v>
      </c>
      <c r="V99">
        <f t="shared" si="2"/>
        <v>7.1482674165457241E-2</v>
      </c>
      <c r="W99">
        <f t="shared" si="2"/>
        <v>0.18477414630981992</v>
      </c>
      <c r="X99">
        <f t="shared" si="2"/>
        <v>0.6618647262156816</v>
      </c>
      <c r="Y99">
        <f t="shared" si="2"/>
        <v>0</v>
      </c>
      <c r="Z99">
        <f t="shared" si="2"/>
        <v>6.2434863700000058E-2</v>
      </c>
      <c r="AA99">
        <f t="shared" si="2"/>
        <v>0.16414389319999997</v>
      </c>
      <c r="AB99">
        <f t="shared" si="2"/>
        <v>0.24085369152000044</v>
      </c>
      <c r="AC99">
        <f t="shared" si="2"/>
        <v>0.17716687756799998</v>
      </c>
      <c r="AD99">
        <f t="shared" si="2"/>
        <v>0.13659589139999995</v>
      </c>
      <c r="AE99">
        <f t="shared" si="2"/>
        <v>0.29702938536600026</v>
      </c>
      <c r="AF99">
        <f t="shared" si="2"/>
        <v>0</v>
      </c>
      <c r="AG99">
        <f t="shared" si="2"/>
        <v>0</v>
      </c>
      <c r="AH99">
        <f t="shared" si="2"/>
        <v>0.86584058480000081</v>
      </c>
      <c r="AI99">
        <f t="shared" si="2"/>
        <v>6.0545789499999982E-2</v>
      </c>
      <c r="AJ99">
        <f t="shared" si="2"/>
        <v>0</v>
      </c>
      <c r="AK99">
        <f t="shared" si="2"/>
        <v>0.31250208000000007</v>
      </c>
      <c r="AL99">
        <f t="shared" si="2"/>
        <v>0.47319285000000072</v>
      </c>
      <c r="AM99">
        <f t="shared" si="2"/>
        <v>4.0553668571428544E-2</v>
      </c>
      <c r="AN99">
        <f t="shared" si="2"/>
        <v>0</v>
      </c>
      <c r="AO99">
        <f t="shared" si="2"/>
        <v>5.2019301599999991E-2</v>
      </c>
      <c r="AP99">
        <f t="shared" si="2"/>
        <v>3.8792715150000066E-2</v>
      </c>
      <c r="AQ99">
        <f t="shared" si="2"/>
        <v>0</v>
      </c>
      <c r="AR99">
        <f t="shared" si="2"/>
        <v>0.30873801599999962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4.0274406422569048E-2</v>
      </c>
      <c r="AY99">
        <f t="shared" si="2"/>
        <v>0</v>
      </c>
      <c r="AZ99">
        <f t="shared" si="2"/>
        <v>0</v>
      </c>
      <c r="BA99">
        <f t="shared" si="2"/>
        <v>0.63799874608695162</v>
      </c>
      <c r="BB99">
        <f t="shared" si="1"/>
        <v>18.695250012680663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10</v>
      </c>
      <c r="K3">
        <v>9.4104945020478219</v>
      </c>
      <c r="L3">
        <v>578.48774006111364</v>
      </c>
      <c r="M3">
        <v>28.232913669064747</v>
      </c>
      <c r="N3">
        <v>36.237961828051127</v>
      </c>
      <c r="O3">
        <v>0</v>
      </c>
      <c r="P3">
        <v>27.038234776487148</v>
      </c>
      <c r="Q3">
        <v>3.3505592417061609</v>
      </c>
      <c r="R3">
        <v>13.006523365853656</v>
      </c>
      <c r="S3">
        <v>8.0969625000000001</v>
      </c>
      <c r="T3">
        <v>0</v>
      </c>
      <c r="U3">
        <v>64.239931627614027</v>
      </c>
      <c r="V3">
        <v>4.3742743105950659</v>
      </c>
      <c r="W3">
        <v>10.679645641711229</v>
      </c>
      <c r="X3">
        <v>45.262943305152476</v>
      </c>
      <c r="Y3">
        <v>0</v>
      </c>
      <c r="Z3">
        <v>4.0497599999999991</v>
      </c>
      <c r="AA3">
        <v>8.6042059999999996</v>
      </c>
      <c r="AB3">
        <v>12.121704815999999</v>
      </c>
      <c r="AC3">
        <v>8.9164694944000011</v>
      </c>
      <c r="AD3">
        <v>8.3893539599999993</v>
      </c>
      <c r="AE3">
        <v>15.167135380800003</v>
      </c>
      <c r="AF3">
        <v>5.4449999999999985</v>
      </c>
      <c r="AG3">
        <v>4.6528060799999995</v>
      </c>
      <c r="AH3">
        <v>43.057968720000005</v>
      </c>
      <c r="AI3">
        <v>4.1008422000000007</v>
      </c>
      <c r="AJ3">
        <v>0</v>
      </c>
      <c r="AK3">
        <v>15.72772</v>
      </c>
      <c r="AL3">
        <v>0</v>
      </c>
      <c r="AM3">
        <v>1.6196330857142853</v>
      </c>
      <c r="AN3">
        <v>0.66954999999999998</v>
      </c>
      <c r="AO3">
        <v>2.4263584799999998</v>
      </c>
      <c r="AP3">
        <v>1.3362367200000003</v>
      </c>
      <c r="AQ3">
        <v>5.3350800000000005</v>
      </c>
      <c r="AR3">
        <v>15.411177599999998</v>
      </c>
      <c r="AS3">
        <v>10.152601056000002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33.184872268504151</v>
      </c>
      <c r="BB3">
        <f>SUM(B3:AZ3)-BA3</f>
        <v>972.41691615380705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10</v>
      </c>
      <c r="K4">
        <v>9.4104945020478219</v>
      </c>
      <c r="L4">
        <v>578.48774006111364</v>
      </c>
      <c r="M4">
        <v>28.232913669064747</v>
      </c>
      <c r="N4">
        <v>36.237961828051127</v>
      </c>
      <c r="O4">
        <v>0</v>
      </c>
      <c r="P4">
        <v>27.038234776487148</v>
      </c>
      <c r="Q4">
        <v>3.3505592417061609</v>
      </c>
      <c r="R4">
        <v>13.006523365853656</v>
      </c>
      <c r="S4">
        <v>8.0969625000000001</v>
      </c>
      <c r="T4">
        <v>0</v>
      </c>
      <c r="U4">
        <v>64.239931627614027</v>
      </c>
      <c r="V4">
        <v>4.3742743105950659</v>
      </c>
      <c r="W4">
        <v>10.679645641711229</v>
      </c>
      <c r="X4">
        <v>45.262943305152476</v>
      </c>
      <c r="Y4">
        <v>0</v>
      </c>
      <c r="Z4">
        <v>4.0497599999999991</v>
      </c>
      <c r="AA4">
        <v>8.6042059999999996</v>
      </c>
      <c r="AB4">
        <v>12.121704815999999</v>
      </c>
      <c r="AC4">
        <v>8.9164694944000011</v>
      </c>
      <c r="AD4">
        <v>8.3893539599999993</v>
      </c>
      <c r="AE4">
        <v>15.167135380800003</v>
      </c>
      <c r="AF4">
        <v>5.4449999999999985</v>
      </c>
      <c r="AG4">
        <v>4.6528060799999995</v>
      </c>
      <c r="AH4">
        <v>43.057968720000005</v>
      </c>
      <c r="AI4">
        <v>4.1008422000000007</v>
      </c>
      <c r="AJ4">
        <v>0</v>
      </c>
      <c r="AK4">
        <v>15.72772</v>
      </c>
      <c r="AL4">
        <v>0</v>
      </c>
      <c r="AM4">
        <v>1.6196330857142853</v>
      </c>
      <c r="AN4">
        <v>0.66954999999999998</v>
      </c>
      <c r="AO4">
        <v>2.4263584799999998</v>
      </c>
      <c r="AP4">
        <v>1.3362367200000003</v>
      </c>
      <c r="AQ4">
        <v>5.3350800000000005</v>
      </c>
      <c r="AR4">
        <v>15.411177599999998</v>
      </c>
      <c r="AS4">
        <v>10.152601056000002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33.184872268504151</v>
      </c>
      <c r="BB4">
        <f t="shared" ref="BB4:BB67" si="0">SUM(B4:AZ4)-BA4</f>
        <v>972.41691615380705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9.4104945020478219</v>
      </c>
      <c r="L5">
        <v>578.48774006111364</v>
      </c>
      <c r="M5">
        <v>28.232913669064747</v>
      </c>
      <c r="N5">
        <v>36.237961828051127</v>
      </c>
      <c r="O5">
        <v>0</v>
      </c>
      <c r="P5">
        <v>27.038234776487148</v>
      </c>
      <c r="Q5">
        <v>3.3505592417061609</v>
      </c>
      <c r="R5">
        <v>13.006523365853656</v>
      </c>
      <c r="S5">
        <v>8.0969625000000001</v>
      </c>
      <c r="T5">
        <v>0</v>
      </c>
      <c r="U5">
        <v>64.239931627614027</v>
      </c>
      <c r="V5">
        <v>4.3742743105950659</v>
      </c>
      <c r="W5">
        <v>10.679645641711229</v>
      </c>
      <c r="X5">
        <v>45.262943305152476</v>
      </c>
      <c r="Y5">
        <v>0</v>
      </c>
      <c r="Z5">
        <v>4.0497599999999991</v>
      </c>
      <c r="AA5">
        <v>8.6042059999999996</v>
      </c>
      <c r="AB5">
        <v>12.121704815999999</v>
      </c>
      <c r="AC5">
        <v>8.9164694944000011</v>
      </c>
      <c r="AD5">
        <v>8.3893539599999993</v>
      </c>
      <c r="AE5">
        <v>15.167135380800003</v>
      </c>
      <c r="AF5">
        <v>5.4449999999999985</v>
      </c>
      <c r="AG5">
        <v>4.6528060799999995</v>
      </c>
      <c r="AH5">
        <v>43.057968720000005</v>
      </c>
      <c r="AI5">
        <v>0</v>
      </c>
      <c r="AJ5">
        <v>0</v>
      </c>
      <c r="AK5">
        <v>15.72772</v>
      </c>
      <c r="AL5">
        <v>0</v>
      </c>
      <c r="AM5">
        <v>1.6196330857142853</v>
      </c>
      <c r="AN5">
        <v>0.66954999999999998</v>
      </c>
      <c r="AO5">
        <v>2.4263584799999998</v>
      </c>
      <c r="AP5">
        <v>1.3362367200000003</v>
      </c>
      <c r="AQ5">
        <v>5.3350800000000005</v>
      </c>
      <c r="AR5">
        <v>15.411177599999998</v>
      </c>
      <c r="AS5">
        <v>10.152601056000002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33.049544629304158</v>
      </c>
      <c r="BB5">
        <f t="shared" si="0"/>
        <v>968.45140159300706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9.4104945020478219</v>
      </c>
      <c r="L6">
        <v>578.48774006111364</v>
      </c>
      <c r="M6">
        <v>28.232913669064747</v>
      </c>
      <c r="N6">
        <v>36.237961828051127</v>
      </c>
      <c r="O6">
        <v>0</v>
      </c>
      <c r="P6">
        <v>27.038234776487148</v>
      </c>
      <c r="Q6">
        <v>3.3505592417061609</v>
      </c>
      <c r="R6">
        <v>13.006523365853656</v>
      </c>
      <c r="S6">
        <v>8.0969625000000001</v>
      </c>
      <c r="T6">
        <v>0</v>
      </c>
      <c r="U6">
        <v>64.239931627614027</v>
      </c>
      <c r="V6">
        <v>4.3742743105950659</v>
      </c>
      <c r="W6">
        <v>10.679645641711229</v>
      </c>
      <c r="X6">
        <v>45.262943305152476</v>
      </c>
      <c r="Y6">
        <v>0</v>
      </c>
      <c r="Z6">
        <v>4.0497599999999991</v>
      </c>
      <c r="AA6">
        <v>8.6042059999999996</v>
      </c>
      <c r="AB6">
        <v>12.121704815999999</v>
      </c>
      <c r="AC6">
        <v>8.9164694944000011</v>
      </c>
      <c r="AD6">
        <v>8.3893539599999993</v>
      </c>
      <c r="AE6">
        <v>15.167135380800003</v>
      </c>
      <c r="AF6">
        <v>5.4449999999999985</v>
      </c>
      <c r="AG6">
        <v>4.6528060799999995</v>
      </c>
      <c r="AH6">
        <v>37.770147999999992</v>
      </c>
      <c r="AI6">
        <v>0</v>
      </c>
      <c r="AJ6">
        <v>0</v>
      </c>
      <c r="AK6">
        <v>15.72772</v>
      </c>
      <c r="AL6">
        <v>0</v>
      </c>
      <c r="AM6">
        <v>1.6196330857142853</v>
      </c>
      <c r="AN6">
        <v>0.66954999999999998</v>
      </c>
      <c r="AO6">
        <v>2.4263584799999998</v>
      </c>
      <c r="AP6">
        <v>1.3362367200000003</v>
      </c>
      <c r="AQ6">
        <v>5.3350800000000005</v>
      </c>
      <c r="AR6">
        <v>15.411177599999998</v>
      </c>
      <c r="AS6">
        <v>10.152601056000002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32.875046606904149</v>
      </c>
      <c r="BB6">
        <f t="shared" si="0"/>
        <v>963.33807889540708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9.4104945020478219</v>
      </c>
      <c r="L7">
        <v>578.48774006111364</v>
      </c>
      <c r="M7">
        <v>28.232913669064747</v>
      </c>
      <c r="N7">
        <v>36.237961828051127</v>
      </c>
      <c r="O7">
        <v>0</v>
      </c>
      <c r="P7">
        <v>27.038234776487148</v>
      </c>
      <c r="Q7">
        <v>3.3505592417061609</v>
      </c>
      <c r="R7">
        <v>13.006523365853656</v>
      </c>
      <c r="S7">
        <v>8.0969625000000001</v>
      </c>
      <c r="T7">
        <v>0</v>
      </c>
      <c r="U7">
        <v>64.239931627614027</v>
      </c>
      <c r="V7">
        <v>4.3742743105950659</v>
      </c>
      <c r="W7">
        <v>10.679645641711229</v>
      </c>
      <c r="X7">
        <v>45.262943305152476</v>
      </c>
      <c r="Y7">
        <v>0</v>
      </c>
      <c r="Z7">
        <v>4.0497599999999991</v>
      </c>
      <c r="AA7">
        <v>8.6042059999999996</v>
      </c>
      <c r="AB7">
        <v>12.121704815999999</v>
      </c>
      <c r="AC7">
        <v>8.9164694944000011</v>
      </c>
      <c r="AD7">
        <v>5.5929026400000001</v>
      </c>
      <c r="AE7">
        <v>15.167135380800003</v>
      </c>
      <c r="AF7">
        <v>5.4449999999999985</v>
      </c>
      <c r="AG7">
        <v>4.6528060799999995</v>
      </c>
      <c r="AH7">
        <v>37.770147999999992</v>
      </c>
      <c r="AI7">
        <v>0</v>
      </c>
      <c r="AJ7">
        <v>0</v>
      </c>
      <c r="AK7">
        <v>15.72772</v>
      </c>
      <c r="AL7">
        <v>0</v>
      </c>
      <c r="AM7">
        <v>1.6196330857142853</v>
      </c>
      <c r="AN7">
        <v>0.66954999999999998</v>
      </c>
      <c r="AO7">
        <v>2.1557608799999999</v>
      </c>
      <c r="AP7">
        <v>2.7117745200000001</v>
      </c>
      <c r="AQ7">
        <v>5.3350800000000005</v>
      </c>
      <c r="AR7">
        <v>15.411177599999998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32.807133052104149</v>
      </c>
      <c r="BB7">
        <f t="shared" si="0"/>
        <v>961.34799737860703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9.4104945020478219</v>
      </c>
      <c r="L8">
        <v>578.48933276555306</v>
      </c>
      <c r="M8">
        <v>28.232913669064747</v>
      </c>
      <c r="N8">
        <v>36.237961828051127</v>
      </c>
      <c r="O8">
        <v>0</v>
      </c>
      <c r="P8">
        <v>27.038234776487148</v>
      </c>
      <c r="Q8">
        <v>3.3505592417061609</v>
      </c>
      <c r="R8">
        <v>13.006523365853656</v>
      </c>
      <c r="S8">
        <v>8.0969625000000001</v>
      </c>
      <c r="T8">
        <v>0</v>
      </c>
      <c r="U8">
        <v>64.239931627614027</v>
      </c>
      <c r="V8">
        <v>4.3742743105950659</v>
      </c>
      <c r="W8">
        <v>10.679645641711229</v>
      </c>
      <c r="X8">
        <v>45.262943305152476</v>
      </c>
      <c r="Y8">
        <v>0</v>
      </c>
      <c r="Z8">
        <v>4.0497599999999991</v>
      </c>
      <c r="AA8">
        <v>8.6042059999999996</v>
      </c>
      <c r="AB8">
        <v>12.121704815999999</v>
      </c>
      <c r="AC8">
        <v>8.9164694944000011</v>
      </c>
      <c r="AD8">
        <v>5.5929026400000001</v>
      </c>
      <c r="AE8">
        <v>15.167135380800003</v>
      </c>
      <c r="AF8">
        <v>5.4449999999999985</v>
      </c>
      <c r="AG8">
        <v>4.6528060799999995</v>
      </c>
      <c r="AH8">
        <v>37.770147999999992</v>
      </c>
      <c r="AI8">
        <v>0</v>
      </c>
      <c r="AJ8">
        <v>0</v>
      </c>
      <c r="AK8">
        <v>15.72772</v>
      </c>
      <c r="AL8">
        <v>0</v>
      </c>
      <c r="AM8">
        <v>1.6196330857142853</v>
      </c>
      <c r="AN8">
        <v>0.66954999999999998</v>
      </c>
      <c r="AO8">
        <v>2.1557608799999999</v>
      </c>
      <c r="AP8">
        <v>2.7117745200000001</v>
      </c>
      <c r="AQ8">
        <v>5.3350800000000005</v>
      </c>
      <c r="AR8">
        <v>15.411177599999998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32.80718599097824</v>
      </c>
      <c r="BB8">
        <f t="shared" si="0"/>
        <v>961.34953714417236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9.4104945020478219</v>
      </c>
      <c r="L9">
        <v>578.48933276555306</v>
      </c>
      <c r="M9">
        <v>28.232913669064747</v>
      </c>
      <c r="N9">
        <v>36.237961828051127</v>
      </c>
      <c r="O9">
        <v>0</v>
      </c>
      <c r="P9">
        <v>27.038234776487148</v>
      </c>
      <c r="Q9">
        <v>3.3505592417061609</v>
      </c>
      <c r="R9">
        <v>13.006523365853656</v>
      </c>
      <c r="S9">
        <v>8.0969625000000001</v>
      </c>
      <c r="T9">
        <v>0</v>
      </c>
      <c r="U9">
        <v>64.239931627614027</v>
      </c>
      <c r="V9">
        <v>4.3742743105950659</v>
      </c>
      <c r="W9">
        <v>10.679645641711229</v>
      </c>
      <c r="X9">
        <v>45.262943305152476</v>
      </c>
      <c r="Y9">
        <v>0</v>
      </c>
      <c r="Z9">
        <v>4.0497599999999991</v>
      </c>
      <c r="AA9">
        <v>8.6042059999999996</v>
      </c>
      <c r="AB9">
        <v>12.121704815999999</v>
      </c>
      <c r="AC9">
        <v>8.9164694944000011</v>
      </c>
      <c r="AD9">
        <v>5.5929026400000001</v>
      </c>
      <c r="AE9">
        <v>15.167135380800003</v>
      </c>
      <c r="AF9">
        <v>5.4449999999999985</v>
      </c>
      <c r="AG9">
        <v>4.6528060799999995</v>
      </c>
      <c r="AH9">
        <v>37.770147999999992</v>
      </c>
      <c r="AI9">
        <v>0</v>
      </c>
      <c r="AJ9">
        <v>0</v>
      </c>
      <c r="AK9">
        <v>15.72772</v>
      </c>
      <c r="AL9">
        <v>0</v>
      </c>
      <c r="AM9">
        <v>1.6196330857142853</v>
      </c>
      <c r="AN9">
        <v>0.66954999999999998</v>
      </c>
      <c r="AO9">
        <v>2.1287011200000001</v>
      </c>
      <c r="AP9">
        <v>2.7117745200000001</v>
      </c>
      <c r="AQ9">
        <v>5.3350800000000005</v>
      </c>
      <c r="AR9">
        <v>15.411177599999998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32.806292896178242</v>
      </c>
      <c r="BB9">
        <f t="shared" si="0"/>
        <v>961.32337047897238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9.4104945020478219</v>
      </c>
      <c r="L10">
        <v>578.48933276555306</v>
      </c>
      <c r="M10">
        <v>28.232913669064747</v>
      </c>
      <c r="N10">
        <v>36.237961828051127</v>
      </c>
      <c r="O10">
        <v>0</v>
      </c>
      <c r="P10">
        <v>27.038234776487148</v>
      </c>
      <c r="Q10">
        <v>3.3505592417061609</v>
      </c>
      <c r="R10">
        <v>13.006523365853656</v>
      </c>
      <c r="S10">
        <v>8.0969625000000001</v>
      </c>
      <c r="T10">
        <v>0</v>
      </c>
      <c r="U10">
        <v>64.239931627614027</v>
      </c>
      <c r="V10">
        <v>4.3742743105950659</v>
      </c>
      <c r="W10">
        <v>10.679645641711229</v>
      </c>
      <c r="X10">
        <v>45.262943305152476</v>
      </c>
      <c r="Y10">
        <v>0</v>
      </c>
      <c r="Z10">
        <v>4.0497599999999991</v>
      </c>
      <c r="AA10">
        <v>8.6042059999999996</v>
      </c>
      <c r="AB10">
        <v>12.121704815999999</v>
      </c>
      <c r="AC10">
        <v>8.9164694944000011</v>
      </c>
      <c r="AD10">
        <v>2.7964513200000001</v>
      </c>
      <c r="AE10">
        <v>15.167135380800003</v>
      </c>
      <c r="AF10">
        <v>5.4449999999999985</v>
      </c>
      <c r="AG10">
        <v>4.6528060799999995</v>
      </c>
      <c r="AH10">
        <v>37.770147999999992</v>
      </c>
      <c r="AI10">
        <v>0</v>
      </c>
      <c r="AJ10">
        <v>0</v>
      </c>
      <c r="AK10">
        <v>15.72772</v>
      </c>
      <c r="AL10">
        <v>0</v>
      </c>
      <c r="AM10">
        <v>1.6196330857142853</v>
      </c>
      <c r="AN10">
        <v>0.66954999999999998</v>
      </c>
      <c r="AO10">
        <v>2.1287011200000001</v>
      </c>
      <c r="AP10">
        <v>1.3362367200000003</v>
      </c>
      <c r="AQ10">
        <v>5.3350800000000005</v>
      </c>
      <c r="AR10">
        <v>15.411177599999998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32.668617316578242</v>
      </c>
      <c r="BB10">
        <f t="shared" si="0"/>
        <v>957.28905693857234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9.4104945020478219</v>
      </c>
      <c r="L11">
        <v>578.48774006111364</v>
      </c>
      <c r="M11">
        <v>28.232913669064747</v>
      </c>
      <c r="N11">
        <v>36.237961828051127</v>
      </c>
      <c r="O11">
        <v>0</v>
      </c>
      <c r="P11">
        <v>27.038234776487148</v>
      </c>
      <c r="Q11">
        <v>3.3505592417061609</v>
      </c>
      <c r="R11">
        <v>13.006523365853656</v>
      </c>
      <c r="S11">
        <v>8.0969625000000001</v>
      </c>
      <c r="T11">
        <v>0</v>
      </c>
      <c r="U11">
        <v>64.239931627614027</v>
      </c>
      <c r="V11">
        <v>4.3742743105950659</v>
      </c>
      <c r="W11">
        <v>10.679645641711229</v>
      </c>
      <c r="X11">
        <v>45.262943305152476</v>
      </c>
      <c r="Y11">
        <v>0</v>
      </c>
      <c r="Z11">
        <v>4.0497599999999991</v>
      </c>
      <c r="AA11">
        <v>4.2899843999999998</v>
      </c>
      <c r="AB11">
        <v>12.121704815999999</v>
      </c>
      <c r="AC11">
        <v>8.9164694944000011</v>
      </c>
      <c r="AD11">
        <v>2.7964513200000001</v>
      </c>
      <c r="AE11">
        <v>15.167135380800003</v>
      </c>
      <c r="AF11">
        <v>5.4449999999999985</v>
      </c>
      <c r="AG11">
        <v>4.6528060799999995</v>
      </c>
      <c r="AH11">
        <v>37.770147999999992</v>
      </c>
      <c r="AI11">
        <v>0</v>
      </c>
      <c r="AJ11">
        <v>0</v>
      </c>
      <c r="AK11">
        <v>15.72772</v>
      </c>
      <c r="AL11">
        <v>0</v>
      </c>
      <c r="AM11">
        <v>1.6196330857142853</v>
      </c>
      <c r="AN11">
        <v>0.66954999999999998</v>
      </c>
      <c r="AO11">
        <v>2.1287011200000001</v>
      </c>
      <c r="AP11">
        <v>1.3362367200000003</v>
      </c>
      <c r="AQ11">
        <v>5.3350800000000005</v>
      </c>
      <c r="AR11">
        <v>15.411177599999998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32.526195064904151</v>
      </c>
      <c r="BB11">
        <f t="shared" si="0"/>
        <v>953.11566488580695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9.4104945020478219</v>
      </c>
      <c r="L12">
        <v>578.48774006111364</v>
      </c>
      <c r="M12">
        <v>28.232913669064747</v>
      </c>
      <c r="N12">
        <v>36.237961828051127</v>
      </c>
      <c r="O12">
        <v>0</v>
      </c>
      <c r="P12">
        <v>27.038234776487148</v>
      </c>
      <c r="Q12">
        <v>3.3505592417061609</v>
      </c>
      <c r="R12">
        <v>13.006523365853656</v>
      </c>
      <c r="S12">
        <v>8.0969625000000001</v>
      </c>
      <c r="T12">
        <v>0</v>
      </c>
      <c r="U12">
        <v>64.239931627614027</v>
      </c>
      <c r="V12">
        <v>4.3742743105950659</v>
      </c>
      <c r="W12">
        <v>10.679645641711229</v>
      </c>
      <c r="X12">
        <v>45.262943305152476</v>
      </c>
      <c r="Y12">
        <v>0</v>
      </c>
      <c r="Z12">
        <v>4.0497599999999991</v>
      </c>
      <c r="AA12">
        <v>4.2899843999999998</v>
      </c>
      <c r="AB12">
        <v>12.121704815999999</v>
      </c>
      <c r="AC12">
        <v>8.9164694944000011</v>
      </c>
      <c r="AD12">
        <v>2.7964513200000001</v>
      </c>
      <c r="AE12">
        <v>15.167135380800003</v>
      </c>
      <c r="AF12">
        <v>5.4449999999999985</v>
      </c>
      <c r="AG12">
        <v>4.6528060799999995</v>
      </c>
      <c r="AH12">
        <v>37.770147999999992</v>
      </c>
      <c r="AI12">
        <v>0</v>
      </c>
      <c r="AJ12">
        <v>0</v>
      </c>
      <c r="AK12">
        <v>15.72772</v>
      </c>
      <c r="AL12">
        <v>0</v>
      </c>
      <c r="AM12">
        <v>1.6196330857142853</v>
      </c>
      <c r="AN12">
        <v>0.66954999999999998</v>
      </c>
      <c r="AO12">
        <v>2.1287011200000001</v>
      </c>
      <c r="AP12">
        <v>1.3362367200000003</v>
      </c>
      <c r="AQ12">
        <v>5.3350800000000005</v>
      </c>
      <c r="AR12">
        <v>15.411177599999998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32.526195064904151</v>
      </c>
      <c r="BB12">
        <f t="shared" si="0"/>
        <v>953.11566488580695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9.4105360333712547</v>
      </c>
      <c r="L13">
        <v>578.48774006111364</v>
      </c>
      <c r="M13">
        <v>28.232913669064747</v>
      </c>
      <c r="N13">
        <v>36.237961828051127</v>
      </c>
      <c r="O13">
        <v>0</v>
      </c>
      <c r="P13">
        <v>27.038234776487148</v>
      </c>
      <c r="Q13">
        <v>3.3505592417061609</v>
      </c>
      <c r="R13">
        <v>13.006523365853656</v>
      </c>
      <c r="S13">
        <v>8.0969625000000001</v>
      </c>
      <c r="T13">
        <v>0</v>
      </c>
      <c r="U13">
        <v>64.239931627614027</v>
      </c>
      <c r="V13">
        <v>4.3742743105950659</v>
      </c>
      <c r="W13">
        <v>10.679645641711229</v>
      </c>
      <c r="X13">
        <v>45.262943305152476</v>
      </c>
      <c r="Y13">
        <v>0</v>
      </c>
      <c r="Z13">
        <v>4.0497599999999991</v>
      </c>
      <c r="AA13">
        <v>4.2899843999999998</v>
      </c>
      <c r="AB13">
        <v>12.121704815999999</v>
      </c>
      <c r="AC13">
        <v>8.9164694944000011</v>
      </c>
      <c r="AD13">
        <v>2.7964513200000001</v>
      </c>
      <c r="AE13">
        <v>15.167135380800003</v>
      </c>
      <c r="AF13">
        <v>5.4449999999999985</v>
      </c>
      <c r="AG13">
        <v>4.6528060799999995</v>
      </c>
      <c r="AH13">
        <v>37.770147999999992</v>
      </c>
      <c r="AI13">
        <v>0</v>
      </c>
      <c r="AJ13">
        <v>0</v>
      </c>
      <c r="AK13">
        <v>15.72772</v>
      </c>
      <c r="AL13">
        <v>0</v>
      </c>
      <c r="AM13">
        <v>1.6196330857142853</v>
      </c>
      <c r="AN13">
        <v>0.66954999999999998</v>
      </c>
      <c r="AO13">
        <v>2.1287011200000001</v>
      </c>
      <c r="AP13">
        <v>1.3362367200000003</v>
      </c>
      <c r="AQ13">
        <v>2.5902199999999995</v>
      </c>
      <c r="AR13">
        <v>15.411177599999998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32.43561604417512</v>
      </c>
      <c r="BB13">
        <f t="shared" si="0"/>
        <v>950.46142543785948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9.4105360333712547</v>
      </c>
      <c r="L14">
        <v>578.48774006111364</v>
      </c>
      <c r="M14">
        <v>28.232913669064747</v>
      </c>
      <c r="N14">
        <v>36.237961828051127</v>
      </c>
      <c r="O14">
        <v>0</v>
      </c>
      <c r="P14">
        <v>27.038234776487148</v>
      </c>
      <c r="Q14">
        <v>3.3505592417061609</v>
      </c>
      <c r="R14">
        <v>13.006523365853656</v>
      </c>
      <c r="S14">
        <v>8.0969625000000001</v>
      </c>
      <c r="T14">
        <v>0</v>
      </c>
      <c r="U14">
        <v>64.239931627614027</v>
      </c>
      <c r="V14">
        <v>4.3742743105950659</v>
      </c>
      <c r="W14">
        <v>10.679645641711229</v>
      </c>
      <c r="X14">
        <v>45.262943305152476</v>
      </c>
      <c r="Y14">
        <v>0</v>
      </c>
      <c r="Z14">
        <v>4.0497599999999991</v>
      </c>
      <c r="AA14">
        <v>4.2899843999999998</v>
      </c>
      <c r="AB14">
        <v>12.121704815999999</v>
      </c>
      <c r="AC14">
        <v>8.9164694944000011</v>
      </c>
      <c r="AD14">
        <v>2.7964513200000001</v>
      </c>
      <c r="AE14">
        <v>15.167135380800003</v>
      </c>
      <c r="AF14">
        <v>5.4449999999999985</v>
      </c>
      <c r="AG14">
        <v>4.6528060799999995</v>
      </c>
      <c r="AH14">
        <v>37.770147999999992</v>
      </c>
      <c r="AI14">
        <v>0</v>
      </c>
      <c r="AJ14">
        <v>0</v>
      </c>
      <c r="AK14">
        <v>15.72772</v>
      </c>
      <c r="AL14">
        <v>0</v>
      </c>
      <c r="AM14">
        <v>1.6196330857142853</v>
      </c>
      <c r="AN14">
        <v>0.66954999999999998</v>
      </c>
      <c r="AO14">
        <v>2.1287011200000001</v>
      </c>
      <c r="AP14">
        <v>1.3362367200000003</v>
      </c>
      <c r="AQ14">
        <v>0</v>
      </c>
      <c r="AR14">
        <v>15.411177599999998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32.350138784175122</v>
      </c>
      <c r="BB14">
        <f t="shared" si="0"/>
        <v>947.95668269785949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5.0051533296473778</v>
      </c>
      <c r="L15">
        <v>578.49372644911432</v>
      </c>
      <c r="M15">
        <v>28.232913669064747</v>
      </c>
      <c r="N15">
        <v>36.237961828051127</v>
      </c>
      <c r="O15">
        <v>0</v>
      </c>
      <c r="P15">
        <v>27.038234776487148</v>
      </c>
      <c r="Q15">
        <v>3.3505592417061609</v>
      </c>
      <c r="R15">
        <v>13.006523365853656</v>
      </c>
      <c r="S15">
        <v>8.0969625000000001</v>
      </c>
      <c r="T15">
        <v>0</v>
      </c>
      <c r="U15">
        <v>64.239931627614027</v>
      </c>
      <c r="V15">
        <v>4.3742743105950659</v>
      </c>
      <c r="W15">
        <v>10.679645641711229</v>
      </c>
      <c r="X15">
        <v>45.262943305152476</v>
      </c>
      <c r="Y15">
        <v>0</v>
      </c>
      <c r="Z15">
        <v>4.0497599999999991</v>
      </c>
      <c r="AA15">
        <v>4.2899843999999998</v>
      </c>
      <c r="AB15">
        <v>12.121704815999999</v>
      </c>
      <c r="AC15">
        <v>8.9164694944000011</v>
      </c>
      <c r="AD15">
        <v>2.7964513200000001</v>
      </c>
      <c r="AE15">
        <v>15.167135380800003</v>
      </c>
      <c r="AF15">
        <v>5.4449999999999985</v>
      </c>
      <c r="AG15">
        <v>4.6528060799999995</v>
      </c>
      <c r="AH15">
        <v>37.770147999999992</v>
      </c>
      <c r="AI15">
        <v>0</v>
      </c>
      <c r="AJ15">
        <v>0</v>
      </c>
      <c r="AK15">
        <v>15.72772</v>
      </c>
      <c r="AL15">
        <v>0</v>
      </c>
      <c r="AM15">
        <v>1.6196330857142853</v>
      </c>
      <c r="AN15">
        <v>0.66954999999999998</v>
      </c>
      <c r="AO15">
        <v>2.1287011200000001</v>
      </c>
      <c r="AP15">
        <v>2.7117745200000001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32.283883982265955</v>
      </c>
      <c r="BB15">
        <f t="shared" si="0"/>
        <v>946.01520058404537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5.0051533296473778</v>
      </c>
      <c r="L16">
        <v>539.99077557687406</v>
      </c>
      <c r="M16">
        <v>28.232913669064747</v>
      </c>
      <c r="N16">
        <v>36.237961828051127</v>
      </c>
      <c r="O16">
        <v>0</v>
      </c>
      <c r="P16">
        <v>27.038234776487148</v>
      </c>
      <c r="Q16">
        <v>3.3505592417061609</v>
      </c>
      <c r="R16">
        <v>13.006523365853656</v>
      </c>
      <c r="S16">
        <v>8.0969625000000001</v>
      </c>
      <c r="T16">
        <v>0</v>
      </c>
      <c r="U16">
        <v>64.239931627614027</v>
      </c>
      <c r="V16">
        <v>4.3742743105950659</v>
      </c>
      <c r="W16">
        <v>10.679645641711229</v>
      </c>
      <c r="X16">
        <v>45.262943305152476</v>
      </c>
      <c r="Y16">
        <v>0</v>
      </c>
      <c r="Z16">
        <v>4.0497599999999991</v>
      </c>
      <c r="AA16">
        <v>4.2899843999999998</v>
      </c>
      <c r="AB16">
        <v>12.121704815999999</v>
      </c>
      <c r="AC16">
        <v>8.9164694944000011</v>
      </c>
      <c r="AD16">
        <v>2.7964513200000001</v>
      </c>
      <c r="AE16">
        <v>15.167135380800003</v>
      </c>
      <c r="AF16">
        <v>5.4449999999999985</v>
      </c>
      <c r="AG16">
        <v>4.6528060799999995</v>
      </c>
      <c r="AH16">
        <v>37.770147999999992</v>
      </c>
      <c r="AI16">
        <v>0</v>
      </c>
      <c r="AJ16">
        <v>0</v>
      </c>
      <c r="AK16">
        <v>15.72772</v>
      </c>
      <c r="AL16">
        <v>0</v>
      </c>
      <c r="AM16">
        <v>1.6196330857142853</v>
      </c>
      <c r="AN16">
        <v>0.66954999999999998</v>
      </c>
      <c r="AO16">
        <v>2.1287011200000001</v>
      </c>
      <c r="AP16">
        <v>2.7117745200000001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31.013286602975107</v>
      </c>
      <c r="BB16">
        <f t="shared" si="0"/>
        <v>908.78284709109596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5.0051533296473778</v>
      </c>
      <c r="L17">
        <v>539.99077557687406</v>
      </c>
      <c r="M17">
        <v>28.232913669064747</v>
      </c>
      <c r="N17">
        <v>36.237961828051127</v>
      </c>
      <c r="O17">
        <v>0</v>
      </c>
      <c r="P17">
        <v>27.038234776487148</v>
      </c>
      <c r="Q17">
        <v>3.3505592417061609</v>
      </c>
      <c r="R17">
        <v>13.006523365853656</v>
      </c>
      <c r="S17">
        <v>8.0969625000000001</v>
      </c>
      <c r="T17">
        <v>0</v>
      </c>
      <c r="U17">
        <v>64.239931627614027</v>
      </c>
      <c r="V17">
        <v>4.3742743105950659</v>
      </c>
      <c r="W17">
        <v>10.679645641711229</v>
      </c>
      <c r="X17">
        <v>45.262943305152476</v>
      </c>
      <c r="Y17">
        <v>0</v>
      </c>
      <c r="Z17">
        <v>2.0248799999999996</v>
      </c>
      <c r="AA17">
        <v>4.2899843999999998</v>
      </c>
      <c r="AB17">
        <v>12.121704815999999</v>
      </c>
      <c r="AC17">
        <v>8.9164694944000011</v>
      </c>
      <c r="AD17">
        <v>2.7964513200000001</v>
      </c>
      <c r="AE17">
        <v>15.167135380800003</v>
      </c>
      <c r="AF17">
        <v>5.4449999999999985</v>
      </c>
      <c r="AG17">
        <v>4.6528060799999995</v>
      </c>
      <c r="AH17">
        <v>37.770147999999992</v>
      </c>
      <c r="AI17">
        <v>0</v>
      </c>
      <c r="AJ17">
        <v>0</v>
      </c>
      <c r="AK17">
        <v>15.72772</v>
      </c>
      <c r="AL17">
        <v>0</v>
      </c>
      <c r="AM17">
        <v>1.6196330857142853</v>
      </c>
      <c r="AN17">
        <v>0.66954999999999998</v>
      </c>
      <c r="AO17">
        <v>2.1287011200000001</v>
      </c>
      <c r="AP17">
        <v>2.7117745200000001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30.946465562975106</v>
      </c>
      <c r="BB17">
        <f t="shared" si="0"/>
        <v>906.82478813109606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4.994904605710401</v>
      </c>
      <c r="L18">
        <v>519.99354334552606</v>
      </c>
      <c r="M18">
        <v>28.232913669064747</v>
      </c>
      <c r="N18">
        <v>36.237961828051127</v>
      </c>
      <c r="O18">
        <v>0</v>
      </c>
      <c r="P18">
        <v>27.038234776487148</v>
      </c>
      <c r="Q18">
        <v>3.3505592417061609</v>
      </c>
      <c r="R18">
        <v>13.006523365853656</v>
      </c>
      <c r="S18">
        <v>8.0969625000000001</v>
      </c>
      <c r="T18">
        <v>0</v>
      </c>
      <c r="U18">
        <v>64.239931627614027</v>
      </c>
      <c r="V18">
        <v>4.3742743105950659</v>
      </c>
      <c r="W18">
        <v>10.679645641711229</v>
      </c>
      <c r="X18">
        <v>45.262943305152476</v>
      </c>
      <c r="Y18">
        <v>0</v>
      </c>
      <c r="Z18">
        <v>2.0248799999999996</v>
      </c>
      <c r="AA18">
        <v>4.2899843999999998</v>
      </c>
      <c r="AB18">
        <v>12.121704815999999</v>
      </c>
      <c r="AC18">
        <v>8.9164694944000011</v>
      </c>
      <c r="AD18">
        <v>2.7964513200000001</v>
      </c>
      <c r="AE18">
        <v>15.167135380800003</v>
      </c>
      <c r="AF18">
        <v>5.4449999999999985</v>
      </c>
      <c r="AG18">
        <v>4.6528060799999995</v>
      </c>
      <c r="AH18">
        <v>37.770147999999992</v>
      </c>
      <c r="AI18">
        <v>0</v>
      </c>
      <c r="AJ18">
        <v>0</v>
      </c>
      <c r="AK18">
        <v>15.72772</v>
      </c>
      <c r="AL18">
        <v>0</v>
      </c>
      <c r="AM18">
        <v>1.6196330857142853</v>
      </c>
      <c r="AN18">
        <v>0.66954999999999998</v>
      </c>
      <c r="AO18">
        <v>2.1287011200000001</v>
      </c>
      <c r="AP18">
        <v>2.7117745200000001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30.286218690522077</v>
      </c>
      <c r="BB18">
        <f t="shared" si="0"/>
        <v>887.4775540482641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4.9948429497342168</v>
      </c>
      <c r="L19">
        <v>519.99621592831534</v>
      </c>
      <c r="M19">
        <v>28.232913669064747</v>
      </c>
      <c r="N19">
        <v>36.237961828051127</v>
      </c>
      <c r="O19">
        <v>0</v>
      </c>
      <c r="P19">
        <v>29.910894239949087</v>
      </c>
      <c r="Q19">
        <v>3.3505592417061609</v>
      </c>
      <c r="R19">
        <v>13.006523365853656</v>
      </c>
      <c r="S19">
        <v>8.0969625000000001</v>
      </c>
      <c r="T19">
        <v>0</v>
      </c>
      <c r="U19">
        <v>64.239931627614027</v>
      </c>
      <c r="V19">
        <v>4.3742743105950659</v>
      </c>
      <c r="W19">
        <v>10.679645641711229</v>
      </c>
      <c r="X19">
        <v>45.262943305152476</v>
      </c>
      <c r="Y19">
        <v>0</v>
      </c>
      <c r="Z19">
        <v>2.01070584</v>
      </c>
      <c r="AA19">
        <v>4.2899843999999998</v>
      </c>
      <c r="AB19">
        <v>12.121704815999999</v>
      </c>
      <c r="AC19">
        <v>8.9164694944000011</v>
      </c>
      <c r="AD19">
        <v>2.7964513200000001</v>
      </c>
      <c r="AE19">
        <v>15.167135380800003</v>
      </c>
      <c r="AF19">
        <v>5.4449999999999985</v>
      </c>
      <c r="AG19">
        <v>4.6528060799999995</v>
      </c>
      <c r="AH19">
        <v>37.770147999999992</v>
      </c>
      <c r="AI19">
        <v>0</v>
      </c>
      <c r="AJ19">
        <v>0</v>
      </c>
      <c r="AK19">
        <v>15.72772</v>
      </c>
      <c r="AL19">
        <v>0</v>
      </c>
      <c r="AM19">
        <v>1.6196330857142853</v>
      </c>
      <c r="AN19">
        <v>0.66954999999999998</v>
      </c>
      <c r="AO19">
        <v>2.1287011200000001</v>
      </c>
      <c r="AP19">
        <v>1.3362367200000003</v>
      </c>
      <c r="AQ19">
        <v>0</v>
      </c>
      <c r="AR19">
        <v>15.411177599999998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30.301709836559269</v>
      </c>
      <c r="BB19">
        <f t="shared" si="0"/>
        <v>887.93149973250206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9.4105649285282862</v>
      </c>
      <c r="L20">
        <v>578.49226355572171</v>
      </c>
      <c r="M20">
        <v>28.232913669064747</v>
      </c>
      <c r="N20">
        <v>36.237961828051127</v>
      </c>
      <c r="O20">
        <v>0</v>
      </c>
      <c r="P20">
        <v>30.599238026124819</v>
      </c>
      <c r="Q20">
        <v>3.3505592417061609</v>
      </c>
      <c r="R20">
        <v>13.006523365853656</v>
      </c>
      <c r="S20">
        <v>8.0969625000000001</v>
      </c>
      <c r="T20">
        <v>0</v>
      </c>
      <c r="U20">
        <v>64.239931627614027</v>
      </c>
      <c r="V20">
        <v>4.3742743105950659</v>
      </c>
      <c r="W20">
        <v>10.679645641711229</v>
      </c>
      <c r="X20">
        <v>45.262943305152476</v>
      </c>
      <c r="Y20">
        <v>0</v>
      </c>
      <c r="Z20">
        <v>2.01070584</v>
      </c>
      <c r="AA20">
        <v>4.2899843999999998</v>
      </c>
      <c r="AB20">
        <v>12.121704815999999</v>
      </c>
      <c r="AC20">
        <v>8.9164694944000011</v>
      </c>
      <c r="AD20">
        <v>2.7964513200000001</v>
      </c>
      <c r="AE20">
        <v>15.167135380800003</v>
      </c>
      <c r="AF20">
        <v>5.4449999999999985</v>
      </c>
      <c r="AG20">
        <v>4.6528060799999995</v>
      </c>
      <c r="AH20">
        <v>37.770147999999992</v>
      </c>
      <c r="AI20">
        <v>0</v>
      </c>
      <c r="AJ20">
        <v>0</v>
      </c>
      <c r="AK20">
        <v>15.72772</v>
      </c>
      <c r="AL20">
        <v>0</v>
      </c>
      <c r="AM20">
        <v>1.6196330857142853</v>
      </c>
      <c r="AN20">
        <v>0.66954999999999998</v>
      </c>
      <c r="AO20">
        <v>2.1287011200000001</v>
      </c>
      <c r="AP20">
        <v>1.3362367200000003</v>
      </c>
      <c r="AQ20">
        <v>2.6095499999999996</v>
      </c>
      <c r="AR20">
        <v>15.411177599999998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32.486628740413138</v>
      </c>
      <c r="BB20">
        <f t="shared" si="0"/>
        <v>951.95624422102424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9.4105503648045303</v>
      </c>
      <c r="L21">
        <v>578.48535729702121</v>
      </c>
      <c r="M21">
        <v>28.232913669064747</v>
      </c>
      <c r="N21">
        <v>36.237961828051127</v>
      </c>
      <c r="O21">
        <v>0</v>
      </c>
      <c r="P21">
        <v>27.034238939091658</v>
      </c>
      <c r="Q21">
        <v>3.3505592417061609</v>
      </c>
      <c r="R21">
        <v>13.006523365853656</v>
      </c>
      <c r="S21">
        <v>8.0969625000000001</v>
      </c>
      <c r="T21">
        <v>0</v>
      </c>
      <c r="U21">
        <v>64.239931627614027</v>
      </c>
      <c r="V21">
        <v>4.3742743105950659</v>
      </c>
      <c r="W21">
        <v>10.679645641711229</v>
      </c>
      <c r="X21">
        <v>45.262943305152476</v>
      </c>
      <c r="Y21">
        <v>0</v>
      </c>
      <c r="Z21">
        <v>2.01070584</v>
      </c>
      <c r="AA21">
        <v>4.2899843999999998</v>
      </c>
      <c r="AB21">
        <v>12.121704815999999</v>
      </c>
      <c r="AC21">
        <v>8.9164694944000011</v>
      </c>
      <c r="AD21">
        <v>2.7964513200000001</v>
      </c>
      <c r="AE21">
        <v>15.167135380800003</v>
      </c>
      <c r="AF21">
        <v>5.4449999999999985</v>
      </c>
      <c r="AG21">
        <v>4.6528060799999995</v>
      </c>
      <c r="AH21">
        <v>37.770147999999992</v>
      </c>
      <c r="AI21">
        <v>0</v>
      </c>
      <c r="AJ21">
        <v>0</v>
      </c>
      <c r="AK21">
        <v>15.72772</v>
      </c>
      <c r="AL21">
        <v>0</v>
      </c>
      <c r="AM21">
        <v>1.6196330857142853</v>
      </c>
      <c r="AN21">
        <v>0.66954999999999998</v>
      </c>
      <c r="AO21">
        <v>2.1287011200000001</v>
      </c>
      <c r="AP21">
        <v>1.3362367200000003</v>
      </c>
      <c r="AQ21">
        <v>5.2190999999999992</v>
      </c>
      <c r="AR21">
        <v>15.411177599999998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32.454870533996889</v>
      </c>
      <c r="BB21">
        <f t="shared" si="0"/>
        <v>951.02563251798313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9.4105503648045303</v>
      </c>
      <c r="L22">
        <v>578.48535729702121</v>
      </c>
      <c r="M22">
        <v>28.232913669064747</v>
      </c>
      <c r="N22">
        <v>36.237961828051127</v>
      </c>
      <c r="O22">
        <v>0</v>
      </c>
      <c r="P22">
        <v>27.03106665102089</v>
      </c>
      <c r="Q22">
        <v>3.3505592417061609</v>
      </c>
      <c r="R22">
        <v>13.006523365853656</v>
      </c>
      <c r="S22">
        <v>8.0969625000000001</v>
      </c>
      <c r="T22">
        <v>0</v>
      </c>
      <c r="U22">
        <v>64.239931627614027</v>
      </c>
      <c r="V22">
        <v>4.3742743105950659</v>
      </c>
      <c r="W22">
        <v>10.679645641711229</v>
      </c>
      <c r="X22">
        <v>45.262943305152476</v>
      </c>
      <c r="Y22">
        <v>0</v>
      </c>
      <c r="Z22">
        <v>2.01070584</v>
      </c>
      <c r="AA22">
        <v>4.2899843999999998</v>
      </c>
      <c r="AB22">
        <v>12.121704815999999</v>
      </c>
      <c r="AC22">
        <v>8.9164694944000011</v>
      </c>
      <c r="AD22">
        <v>2.7964513200000001</v>
      </c>
      <c r="AE22">
        <v>15.167135380800003</v>
      </c>
      <c r="AF22">
        <v>5.4449999999999985</v>
      </c>
      <c r="AG22">
        <v>4.6528060799999995</v>
      </c>
      <c r="AH22">
        <v>37.770147999999992</v>
      </c>
      <c r="AI22">
        <v>0</v>
      </c>
      <c r="AJ22">
        <v>0</v>
      </c>
      <c r="AK22">
        <v>15.72772</v>
      </c>
      <c r="AL22">
        <v>0</v>
      </c>
      <c r="AM22">
        <v>1.6196330857142853</v>
      </c>
      <c r="AN22">
        <v>0.66954999999999998</v>
      </c>
      <c r="AO22">
        <v>2.1287011200000001</v>
      </c>
      <c r="AP22">
        <v>1.3362367200000003</v>
      </c>
      <c r="AQ22">
        <v>7.8286499999999988</v>
      </c>
      <c r="AR22">
        <v>15.411177599999998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32.540880998490564</v>
      </c>
      <c r="BB22">
        <f t="shared" si="0"/>
        <v>953.54599976541863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5.0051381486740256</v>
      </c>
      <c r="L23">
        <v>499.99897694607887</v>
      </c>
      <c r="M23">
        <v>28.232913669064747</v>
      </c>
      <c r="N23">
        <v>36.237961828051127</v>
      </c>
      <c r="O23">
        <v>0</v>
      </c>
      <c r="P23">
        <v>27.034238939091658</v>
      </c>
      <c r="Q23">
        <v>3.3505592417061609</v>
      </c>
      <c r="R23">
        <v>13.006523365853656</v>
      </c>
      <c r="S23">
        <v>8.0969625000000001</v>
      </c>
      <c r="T23">
        <v>0</v>
      </c>
      <c r="U23">
        <v>64.239931627614027</v>
      </c>
      <c r="V23">
        <v>4.3742743105950659</v>
      </c>
      <c r="W23">
        <v>10.679645641711229</v>
      </c>
      <c r="X23">
        <v>45.262943305152476</v>
      </c>
      <c r="Y23">
        <v>0</v>
      </c>
      <c r="Z23">
        <v>2.01070584</v>
      </c>
      <c r="AA23">
        <v>8.6042059999999996</v>
      </c>
      <c r="AB23">
        <v>12.121704815999999</v>
      </c>
      <c r="AC23">
        <v>8.9164694944000011</v>
      </c>
      <c r="AD23">
        <v>2.7964513200000001</v>
      </c>
      <c r="AE23">
        <v>15.167135380800003</v>
      </c>
      <c r="AF23">
        <v>5.4449999999999985</v>
      </c>
      <c r="AG23">
        <v>4.6528060799999995</v>
      </c>
      <c r="AH23">
        <v>37.770147999999992</v>
      </c>
      <c r="AI23">
        <v>0.97639100000000001</v>
      </c>
      <c r="AJ23">
        <v>0</v>
      </c>
      <c r="AK23">
        <v>15.72772</v>
      </c>
      <c r="AL23">
        <v>0</v>
      </c>
      <c r="AM23">
        <v>1.6196330857142853</v>
      </c>
      <c r="AN23">
        <v>0.66954999999999998</v>
      </c>
      <c r="AO23">
        <v>2.1287011200000001</v>
      </c>
      <c r="AP23">
        <v>1.7292475200000001</v>
      </c>
      <c r="AQ23">
        <v>7.8286499999999988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30.026647960995064</v>
      </c>
      <c r="BB23">
        <f t="shared" si="0"/>
        <v>879.87135752391214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9.4105503648045303</v>
      </c>
      <c r="L24">
        <v>578.48535729702121</v>
      </c>
      <c r="M24">
        <v>28.232913669064747</v>
      </c>
      <c r="N24">
        <v>36.237961828051127</v>
      </c>
      <c r="O24">
        <v>0</v>
      </c>
      <c r="P24">
        <v>27.034238939091658</v>
      </c>
      <c r="Q24">
        <v>3.3505592417061609</v>
      </c>
      <c r="R24">
        <v>13.006523365853656</v>
      </c>
      <c r="S24">
        <v>8.0969625000000001</v>
      </c>
      <c r="T24">
        <v>0</v>
      </c>
      <c r="U24">
        <v>64.239931627614027</v>
      </c>
      <c r="V24">
        <v>4.3742743105950659</v>
      </c>
      <c r="W24">
        <v>10.679645641711229</v>
      </c>
      <c r="X24">
        <v>45.262943305152476</v>
      </c>
      <c r="Y24">
        <v>0</v>
      </c>
      <c r="Z24">
        <v>2.01070584</v>
      </c>
      <c r="AA24">
        <v>8.6042059999999996</v>
      </c>
      <c r="AB24">
        <v>12.121704815999999</v>
      </c>
      <c r="AC24">
        <v>8.9164694944000011</v>
      </c>
      <c r="AD24">
        <v>2.7964513200000001</v>
      </c>
      <c r="AE24">
        <v>15.167135380800003</v>
      </c>
      <c r="AF24">
        <v>5.4449999999999985</v>
      </c>
      <c r="AG24">
        <v>4.6528060799999995</v>
      </c>
      <c r="AH24">
        <v>37.770147999999992</v>
      </c>
      <c r="AI24">
        <v>0.97639100000000001</v>
      </c>
      <c r="AJ24">
        <v>0</v>
      </c>
      <c r="AK24">
        <v>15.72772</v>
      </c>
      <c r="AL24">
        <v>0</v>
      </c>
      <c r="AM24">
        <v>1.6196330857142853</v>
      </c>
      <c r="AN24">
        <v>0.66954999999999998</v>
      </c>
      <c r="AO24">
        <v>2.1287011200000001</v>
      </c>
      <c r="AP24">
        <v>1.7292475200000001</v>
      </c>
      <c r="AQ24">
        <v>7.8286499999999988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32.762077115596888</v>
      </c>
      <c r="BB24">
        <f t="shared" si="0"/>
        <v>960.02772093638316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5.0051451507321278</v>
      </c>
      <c r="L25">
        <v>499.99016732148783</v>
      </c>
      <c r="M25">
        <v>28.232913669064747</v>
      </c>
      <c r="N25">
        <v>36.237961828051127</v>
      </c>
      <c r="O25">
        <v>0</v>
      </c>
      <c r="P25">
        <v>27.03106665102089</v>
      </c>
      <c r="Q25">
        <v>3.3505592417061609</v>
      </c>
      <c r="R25">
        <v>13.006523365853656</v>
      </c>
      <c r="S25">
        <v>8.0969625000000001</v>
      </c>
      <c r="T25">
        <v>0</v>
      </c>
      <c r="U25">
        <v>64.239931627614027</v>
      </c>
      <c r="V25">
        <v>4.3742743105950659</v>
      </c>
      <c r="W25">
        <v>10.679645641711229</v>
      </c>
      <c r="X25">
        <v>45.262943305152476</v>
      </c>
      <c r="Y25">
        <v>0</v>
      </c>
      <c r="Z25">
        <v>2.01070584</v>
      </c>
      <c r="AA25">
        <v>8.6042059999999996</v>
      </c>
      <c r="AB25">
        <v>12.121704815999999</v>
      </c>
      <c r="AC25">
        <v>8.9164694944000011</v>
      </c>
      <c r="AD25">
        <v>5.5929026400000001</v>
      </c>
      <c r="AE25">
        <v>15.167135380800003</v>
      </c>
      <c r="AF25">
        <v>5.4449999999999985</v>
      </c>
      <c r="AG25">
        <v>4.6528060799999995</v>
      </c>
      <c r="AH25">
        <v>37.770147999999992</v>
      </c>
      <c r="AI25">
        <v>0.97639100000000001</v>
      </c>
      <c r="AJ25">
        <v>0</v>
      </c>
      <c r="AK25">
        <v>15.72772</v>
      </c>
      <c r="AL25">
        <v>0</v>
      </c>
      <c r="AM25">
        <v>1.6196330857142853</v>
      </c>
      <c r="AN25">
        <v>0.66954999999999998</v>
      </c>
      <c r="AO25">
        <v>2.1287011200000001</v>
      </c>
      <c r="AP25">
        <v>1.7292475200000001</v>
      </c>
      <c r="AQ25">
        <v>7.8286499999999988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30.118535472732255</v>
      </c>
      <c r="BB25">
        <f t="shared" si="0"/>
        <v>882.56394642157136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5.0051451507321278</v>
      </c>
      <c r="L26">
        <v>419.9902690924165</v>
      </c>
      <c r="M26">
        <v>28.232913669064747</v>
      </c>
      <c r="N26">
        <v>36.237961828051127</v>
      </c>
      <c r="O26">
        <v>0</v>
      </c>
      <c r="P26">
        <v>27.034238939091658</v>
      </c>
      <c r="Q26">
        <v>3.3505592417061609</v>
      </c>
      <c r="R26">
        <v>13.006523365853656</v>
      </c>
      <c r="S26">
        <v>8.0969625000000001</v>
      </c>
      <c r="T26">
        <v>0</v>
      </c>
      <c r="U26">
        <v>64.239931627614027</v>
      </c>
      <c r="V26">
        <v>4.3742743105950659</v>
      </c>
      <c r="W26">
        <v>10.679645641711229</v>
      </c>
      <c r="X26">
        <v>45.262943305152476</v>
      </c>
      <c r="Y26">
        <v>0</v>
      </c>
      <c r="Z26">
        <v>2.01070584</v>
      </c>
      <c r="AA26">
        <v>8.6042059999999996</v>
      </c>
      <c r="AB26">
        <v>12.121704815999999</v>
      </c>
      <c r="AC26">
        <v>8.9164694944000011</v>
      </c>
      <c r="AD26">
        <v>5.5929026400000001</v>
      </c>
      <c r="AE26">
        <v>15.167135380800003</v>
      </c>
      <c r="AF26">
        <v>5.4449999999999985</v>
      </c>
      <c r="AG26">
        <v>4.6528060799999995</v>
      </c>
      <c r="AH26">
        <v>39.222845999999997</v>
      </c>
      <c r="AI26">
        <v>0.97639100000000001</v>
      </c>
      <c r="AJ26">
        <v>0</v>
      </c>
      <c r="AK26">
        <v>15.72772</v>
      </c>
      <c r="AL26">
        <v>0</v>
      </c>
      <c r="AM26">
        <v>1.6196330857142853</v>
      </c>
      <c r="AN26">
        <v>0.66954999999999998</v>
      </c>
      <c r="AO26">
        <v>2.1287011200000001</v>
      </c>
      <c r="AP26">
        <v>1.7292475200000001</v>
      </c>
      <c r="AQ26">
        <v>7.8286499999999988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27.526582546766562</v>
      </c>
      <c r="BB26">
        <f t="shared" si="0"/>
        <v>806.61187140653658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5.0051451507321278</v>
      </c>
      <c r="L27">
        <v>379.99033490582735</v>
      </c>
      <c r="M27">
        <v>28.232913669064747</v>
      </c>
      <c r="N27">
        <v>36.237961828051127</v>
      </c>
      <c r="O27">
        <v>0</v>
      </c>
      <c r="P27">
        <v>34.744338933528127</v>
      </c>
      <c r="Q27">
        <v>3.3505592417061609</v>
      </c>
      <c r="R27">
        <v>13.006523365853656</v>
      </c>
      <c r="S27">
        <v>8.0969625000000001</v>
      </c>
      <c r="T27">
        <v>0</v>
      </c>
      <c r="U27">
        <v>64.239931627614027</v>
      </c>
      <c r="V27">
        <v>4.3742743105950659</v>
      </c>
      <c r="W27">
        <v>10.679645641711229</v>
      </c>
      <c r="X27">
        <v>45.262943305152476</v>
      </c>
      <c r="Y27">
        <v>0</v>
      </c>
      <c r="Z27">
        <v>2.01070584</v>
      </c>
      <c r="AA27">
        <v>12.918427600000001</v>
      </c>
      <c r="AB27">
        <v>12.121704815999999</v>
      </c>
      <c r="AC27">
        <v>8.9164694944000011</v>
      </c>
      <c r="AD27">
        <v>5.5929026400000001</v>
      </c>
      <c r="AE27">
        <v>14.68219012</v>
      </c>
      <c r="AF27">
        <v>2.7224999999999993</v>
      </c>
      <c r="AG27">
        <v>4.6528060799999995</v>
      </c>
      <c r="AH27">
        <v>39.222845999999997</v>
      </c>
      <c r="AI27">
        <v>3.1244512000000002</v>
      </c>
      <c r="AJ27">
        <v>0</v>
      </c>
      <c r="AK27">
        <v>15.72772</v>
      </c>
      <c r="AL27">
        <v>0</v>
      </c>
      <c r="AM27">
        <v>3.2392661714285711</v>
      </c>
      <c r="AN27">
        <v>0.66954999999999998</v>
      </c>
      <c r="AO27">
        <v>2.1287011200000001</v>
      </c>
      <c r="AP27">
        <v>1.7292475200000001</v>
      </c>
      <c r="AQ27">
        <v>7.8286499999999988</v>
      </c>
      <c r="AR27">
        <v>15.411177599999998</v>
      </c>
      <c r="AS27">
        <v>10.152601056000002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26.600437773945977</v>
      </c>
      <c r="BB27">
        <f t="shared" si="0"/>
        <v>779.47301396371847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5.0051366433432376</v>
      </c>
      <c r="L28">
        <v>314.99003793321111</v>
      </c>
      <c r="M28">
        <v>28.232913669064747</v>
      </c>
      <c r="N28">
        <v>36.237961828051127</v>
      </c>
      <c r="O28">
        <v>0</v>
      </c>
      <c r="P28">
        <v>35.43902766586087</v>
      </c>
      <c r="Q28">
        <v>3.3505592417061609</v>
      </c>
      <c r="R28">
        <v>13.006523365853656</v>
      </c>
      <c r="S28">
        <v>8.0969625000000001</v>
      </c>
      <c r="T28">
        <v>0</v>
      </c>
      <c r="U28">
        <v>64.239931627614027</v>
      </c>
      <c r="V28">
        <v>4.3742743105950659</v>
      </c>
      <c r="W28">
        <v>10.679645641711229</v>
      </c>
      <c r="X28">
        <v>45.262943305152476</v>
      </c>
      <c r="Y28">
        <v>0</v>
      </c>
      <c r="Z28">
        <v>2.01070584</v>
      </c>
      <c r="AA28">
        <v>12.918427600000001</v>
      </c>
      <c r="AB28">
        <v>12.121704815999999</v>
      </c>
      <c r="AC28">
        <v>8.9164694944000011</v>
      </c>
      <c r="AD28">
        <v>5.5929026400000001</v>
      </c>
      <c r="AE28">
        <v>14.564102799999997</v>
      </c>
      <c r="AF28">
        <v>2.7224999999999993</v>
      </c>
      <c r="AG28">
        <v>4.6528060799999995</v>
      </c>
      <c r="AH28">
        <v>39.222845999999997</v>
      </c>
      <c r="AI28">
        <v>15.231699599999999</v>
      </c>
      <c r="AJ28">
        <v>0</v>
      </c>
      <c r="AK28">
        <v>15.72772</v>
      </c>
      <c r="AL28">
        <v>0</v>
      </c>
      <c r="AM28">
        <v>3.2392661714285711</v>
      </c>
      <c r="AN28">
        <v>0.66954999999999998</v>
      </c>
      <c r="AO28">
        <v>2.1287011200000001</v>
      </c>
      <c r="AP28">
        <v>1.7292475200000001</v>
      </c>
      <c r="AQ28">
        <v>7.8286499999999988</v>
      </c>
      <c r="AR28">
        <v>15.411177599999998</v>
      </c>
      <c r="AS28">
        <v>10.152601056000002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24.873994639551306</v>
      </c>
      <c r="BB28">
        <f t="shared" si="0"/>
        <v>728.8830014304408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5.0050566878065146</v>
      </c>
      <c r="L29">
        <v>314.99003793321111</v>
      </c>
      <c r="M29">
        <v>28.232913669064747</v>
      </c>
      <c r="N29">
        <v>36.237961828051127</v>
      </c>
      <c r="O29">
        <v>0</v>
      </c>
      <c r="P29">
        <v>35.43902766586087</v>
      </c>
      <c r="Q29">
        <v>3.2460088038277508</v>
      </c>
      <c r="R29">
        <v>12.57910384236453</v>
      </c>
      <c r="S29">
        <v>7.8288064924782246</v>
      </c>
      <c r="T29">
        <v>0</v>
      </c>
      <c r="U29">
        <v>64.239931627614027</v>
      </c>
      <c r="V29">
        <v>4.3742743105950659</v>
      </c>
      <c r="W29">
        <v>10.329815906362546</v>
      </c>
      <c r="X29">
        <v>43.776504746569508</v>
      </c>
      <c r="Y29">
        <v>0</v>
      </c>
      <c r="Z29">
        <v>2.01070584</v>
      </c>
      <c r="AA29">
        <v>12.918427600000001</v>
      </c>
      <c r="AB29">
        <v>12.121704815999999</v>
      </c>
      <c r="AC29">
        <v>8.9164694944000011</v>
      </c>
      <c r="AD29">
        <v>5.5929026400000001</v>
      </c>
      <c r="AE29">
        <v>14.564102799999997</v>
      </c>
      <c r="AF29">
        <v>2.7224999999999993</v>
      </c>
      <c r="AG29">
        <v>4.6528060799999995</v>
      </c>
      <c r="AH29">
        <v>39.222845999999997</v>
      </c>
      <c r="AI29">
        <v>15.231699599999999</v>
      </c>
      <c r="AJ29">
        <v>0</v>
      </c>
      <c r="AK29">
        <v>15.72772</v>
      </c>
      <c r="AL29">
        <v>0</v>
      </c>
      <c r="AM29">
        <v>3.2392661714285711</v>
      </c>
      <c r="AN29">
        <v>0.66954999999999998</v>
      </c>
      <c r="AO29">
        <v>2.1287011200000001</v>
      </c>
      <c r="AP29">
        <v>1.9257529200000003</v>
      </c>
      <c r="AQ29">
        <v>7.8286499999999988</v>
      </c>
      <c r="AR29">
        <v>15.411177599999998</v>
      </c>
      <c r="AS29">
        <v>10.152601056000002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24.79347580124881</v>
      </c>
      <c r="BB29">
        <f t="shared" si="0"/>
        <v>726.52355145038564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5.005136110074476</v>
      </c>
      <c r="L30">
        <v>314.99003793321111</v>
      </c>
      <c r="M30">
        <v>28.232913669064747</v>
      </c>
      <c r="N30">
        <v>36.237961828051127</v>
      </c>
      <c r="O30">
        <v>0</v>
      </c>
      <c r="P30">
        <v>36.23478945986168</v>
      </c>
      <c r="Q30">
        <v>3.2460088038277508</v>
      </c>
      <c r="R30">
        <v>12.57910384236453</v>
      </c>
      <c r="S30">
        <v>7.8288064924782246</v>
      </c>
      <c r="T30">
        <v>0</v>
      </c>
      <c r="U30">
        <v>64.239931627614027</v>
      </c>
      <c r="V30">
        <v>4.3742743105950659</v>
      </c>
      <c r="W30">
        <v>10.329815906362546</v>
      </c>
      <c r="X30">
        <v>43.776504746569508</v>
      </c>
      <c r="Y30">
        <v>0</v>
      </c>
      <c r="Z30">
        <v>2.01070584</v>
      </c>
      <c r="AA30">
        <v>12.918427600000001</v>
      </c>
      <c r="AB30">
        <v>12.121704815999999</v>
      </c>
      <c r="AC30">
        <v>8.9164694944000011</v>
      </c>
      <c r="AD30">
        <v>5.5929026400000001</v>
      </c>
      <c r="AE30">
        <v>14.564102799999997</v>
      </c>
      <c r="AF30">
        <v>2.7224999999999993</v>
      </c>
      <c r="AG30">
        <v>4.6528060799999995</v>
      </c>
      <c r="AH30">
        <v>39.222845999999997</v>
      </c>
      <c r="AI30">
        <v>15.231699599999999</v>
      </c>
      <c r="AJ30">
        <v>0</v>
      </c>
      <c r="AK30">
        <v>15.72772</v>
      </c>
      <c r="AL30">
        <v>0</v>
      </c>
      <c r="AM30">
        <v>3.2392661714285711</v>
      </c>
      <c r="AN30">
        <v>0.66954999999999998</v>
      </c>
      <c r="AO30">
        <v>2.1287011200000001</v>
      </c>
      <c r="AP30">
        <v>1.9257529200000003</v>
      </c>
      <c r="AQ30">
        <v>7.8286499999999988</v>
      </c>
      <c r="AR30">
        <v>15.411177599999998</v>
      </c>
      <c r="AS30">
        <v>10.152601056000002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24.819738561422113</v>
      </c>
      <c r="BB30">
        <f t="shared" si="0"/>
        <v>727.29312990648111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5.0051706308169592</v>
      </c>
      <c r="L31">
        <v>314.99003793321111</v>
      </c>
      <c r="M31">
        <v>28.232913669064747</v>
      </c>
      <c r="N31">
        <v>36.237961828051127</v>
      </c>
      <c r="O31">
        <v>0</v>
      </c>
      <c r="P31">
        <v>37.390997623695156</v>
      </c>
      <c r="Q31">
        <v>3.2403736842105269</v>
      </c>
      <c r="R31">
        <v>12.579745465877217</v>
      </c>
      <c r="S31">
        <v>7.8297047320135196</v>
      </c>
      <c r="T31">
        <v>0</v>
      </c>
      <c r="U31">
        <v>64.239931627614027</v>
      </c>
      <c r="V31">
        <v>4.3742743105950659</v>
      </c>
      <c r="W31">
        <v>10.329815906362546</v>
      </c>
      <c r="X31">
        <v>43.776504746569508</v>
      </c>
      <c r="Y31">
        <v>0</v>
      </c>
      <c r="Z31">
        <v>2.01070584</v>
      </c>
      <c r="AA31">
        <v>12.918427600000001</v>
      </c>
      <c r="AB31">
        <v>12.121704815999999</v>
      </c>
      <c r="AC31">
        <v>8.9164694944000011</v>
      </c>
      <c r="AD31">
        <v>5.5929026400000001</v>
      </c>
      <c r="AE31">
        <v>14.564102799999997</v>
      </c>
      <c r="AF31">
        <v>2.7224999999999993</v>
      </c>
      <c r="AG31">
        <v>4.6528060799999995</v>
      </c>
      <c r="AH31">
        <v>39.222845999999997</v>
      </c>
      <c r="AI31">
        <v>15.231699599999999</v>
      </c>
      <c r="AJ31">
        <v>0</v>
      </c>
      <c r="AK31">
        <v>15.72772</v>
      </c>
      <c r="AL31">
        <v>0</v>
      </c>
      <c r="AM31">
        <v>3.2392661714285711</v>
      </c>
      <c r="AN31">
        <v>0.66954999999999998</v>
      </c>
      <c r="AO31">
        <v>2.1287011200000001</v>
      </c>
      <c r="AP31">
        <v>1.7292475200000001</v>
      </c>
      <c r="AQ31">
        <v>7.8286499999999988</v>
      </c>
      <c r="AR31">
        <v>15.411177599999998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24.839180770589877</v>
      </c>
      <c r="BB31">
        <f t="shared" si="0"/>
        <v>727.86284577371998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5.0051706308169601</v>
      </c>
      <c r="L32">
        <v>314.99003793321111</v>
      </c>
      <c r="M32">
        <v>28.232913669064747</v>
      </c>
      <c r="N32">
        <v>36.237961828051127</v>
      </c>
      <c r="O32">
        <v>0</v>
      </c>
      <c r="P32">
        <v>37.390997623695156</v>
      </c>
      <c r="Q32">
        <v>0</v>
      </c>
      <c r="R32">
        <v>0</v>
      </c>
      <c r="S32">
        <v>0</v>
      </c>
      <c r="T32">
        <v>0</v>
      </c>
      <c r="U32">
        <v>64.239931627614027</v>
      </c>
      <c r="V32">
        <v>0</v>
      </c>
      <c r="W32">
        <v>0</v>
      </c>
      <c r="X32">
        <v>20.001339710973483</v>
      </c>
      <c r="Y32">
        <v>0</v>
      </c>
      <c r="Z32">
        <v>2.01070584</v>
      </c>
      <c r="AA32">
        <v>12.918427600000001</v>
      </c>
      <c r="AB32">
        <v>12.121704815999999</v>
      </c>
      <c r="AC32">
        <v>8.9164694944000011</v>
      </c>
      <c r="AD32">
        <v>5.5929026400000001</v>
      </c>
      <c r="AE32">
        <v>14.564102799999997</v>
      </c>
      <c r="AF32">
        <v>2.7224999999999993</v>
      </c>
      <c r="AG32">
        <v>4.6528060799999995</v>
      </c>
      <c r="AH32">
        <v>39.222845999999997</v>
      </c>
      <c r="AI32">
        <v>15.231699599999999</v>
      </c>
      <c r="AJ32">
        <v>0</v>
      </c>
      <c r="AK32">
        <v>15.72772</v>
      </c>
      <c r="AL32">
        <v>0</v>
      </c>
      <c r="AM32">
        <v>3.2392661714285711</v>
      </c>
      <c r="AN32">
        <v>0.66954999999999998</v>
      </c>
      <c r="AO32">
        <v>2.1287011200000001</v>
      </c>
      <c r="AP32">
        <v>1.7292475200000001</v>
      </c>
      <c r="AQ32">
        <v>7.3647299999999989</v>
      </c>
      <c r="AR32">
        <v>15.411177599999998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22.773611937732241</v>
      </c>
      <c r="BB32">
        <f t="shared" si="0"/>
        <v>667.33541547192283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5.0051706308169601</v>
      </c>
      <c r="L33">
        <v>314.99003793321111</v>
      </c>
      <c r="M33">
        <v>28.232913669064747</v>
      </c>
      <c r="N33">
        <v>36.237961828051127</v>
      </c>
      <c r="O33">
        <v>0</v>
      </c>
      <c r="P33">
        <v>37.390997623695156</v>
      </c>
      <c r="Q33">
        <v>0</v>
      </c>
      <c r="R33">
        <v>0.73564487324249939</v>
      </c>
      <c r="S33">
        <v>9.4856021765724149E-2</v>
      </c>
      <c r="T33">
        <v>0</v>
      </c>
      <c r="U33">
        <v>64.239931627614027</v>
      </c>
      <c r="V33">
        <v>0</v>
      </c>
      <c r="W33">
        <v>0</v>
      </c>
      <c r="X33">
        <v>20.001339710973483</v>
      </c>
      <c r="Y33">
        <v>0</v>
      </c>
      <c r="Z33">
        <v>2.01070584</v>
      </c>
      <c r="AA33">
        <v>8.6042059999999996</v>
      </c>
      <c r="AB33">
        <v>12.121704815999999</v>
      </c>
      <c r="AC33">
        <v>8.9164694944000011</v>
      </c>
      <c r="AD33">
        <v>5.5929026400000001</v>
      </c>
      <c r="AE33">
        <v>14.564102799999997</v>
      </c>
      <c r="AF33">
        <v>2.7224999999999993</v>
      </c>
      <c r="AG33">
        <v>4.6528060799999995</v>
      </c>
      <c r="AH33">
        <v>43.057968720000005</v>
      </c>
      <c r="AI33">
        <v>15.231699599999999</v>
      </c>
      <c r="AJ33">
        <v>0</v>
      </c>
      <c r="AK33">
        <v>15.72772</v>
      </c>
      <c r="AL33">
        <v>0</v>
      </c>
      <c r="AM33">
        <v>3.2392661714285711</v>
      </c>
      <c r="AN33">
        <v>0.66954999999999998</v>
      </c>
      <c r="AO33">
        <v>2.1287011200000001</v>
      </c>
      <c r="AP33">
        <v>1.7292475200000001</v>
      </c>
      <c r="AQ33">
        <v>5.2190999999999992</v>
      </c>
      <c r="AR33">
        <v>15.411177599999998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22.714402348211344</v>
      </c>
      <c r="BB33">
        <f t="shared" si="0"/>
        <v>665.60039707645183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5.1705955309722338</v>
      </c>
      <c r="L34">
        <v>314.99003793321111</v>
      </c>
      <c r="M34">
        <v>28.232913669064747</v>
      </c>
      <c r="N34">
        <v>36.237961828051127</v>
      </c>
      <c r="O34">
        <v>0</v>
      </c>
      <c r="P34">
        <v>37.390997623695156</v>
      </c>
      <c r="Q34">
        <v>0</v>
      </c>
      <c r="R34">
        <v>0.73564487324249939</v>
      </c>
      <c r="S34">
        <v>9.4856021765724149E-2</v>
      </c>
      <c r="T34">
        <v>0</v>
      </c>
      <c r="U34">
        <v>64.239931627614027</v>
      </c>
      <c r="V34">
        <v>0</v>
      </c>
      <c r="W34">
        <v>0</v>
      </c>
      <c r="X34">
        <v>20.001339710973483</v>
      </c>
      <c r="Y34">
        <v>0</v>
      </c>
      <c r="Z34">
        <v>2.01070584</v>
      </c>
      <c r="AA34">
        <v>8.6042059999999996</v>
      </c>
      <c r="AB34">
        <v>12.121704815999999</v>
      </c>
      <c r="AC34">
        <v>8.9164694944000011</v>
      </c>
      <c r="AD34">
        <v>5.5929026400000001</v>
      </c>
      <c r="AE34">
        <v>14.564102799999997</v>
      </c>
      <c r="AF34">
        <v>2.7224999999999993</v>
      </c>
      <c r="AG34">
        <v>4.6528060799999995</v>
      </c>
      <c r="AH34">
        <v>43.057968720000005</v>
      </c>
      <c r="AI34">
        <v>2.3433383999999999</v>
      </c>
      <c r="AJ34">
        <v>0</v>
      </c>
      <c r="AK34">
        <v>15.72772</v>
      </c>
      <c r="AL34">
        <v>0</v>
      </c>
      <c r="AM34">
        <v>3.2392661714285711</v>
      </c>
      <c r="AN34">
        <v>0.66954999999999998</v>
      </c>
      <c r="AO34">
        <v>2.1287011200000001</v>
      </c>
      <c r="AP34">
        <v>1.7292475200000001</v>
      </c>
      <c r="AQ34">
        <v>5.2190999999999992</v>
      </c>
      <c r="AR34">
        <v>15.411177599999998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22.294545451885035</v>
      </c>
      <c r="BB34">
        <f t="shared" si="0"/>
        <v>653.29731767293345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5.1706481063525267</v>
      </c>
      <c r="L35">
        <v>314.99003793321111</v>
      </c>
      <c r="M35">
        <v>28.232913669064747</v>
      </c>
      <c r="N35">
        <v>36.237961828051127</v>
      </c>
      <c r="O35">
        <v>0</v>
      </c>
      <c r="P35">
        <v>37.390997623695156</v>
      </c>
      <c r="Q35">
        <v>0</v>
      </c>
      <c r="R35">
        <v>0</v>
      </c>
      <c r="S35">
        <v>0.1034009495982469</v>
      </c>
      <c r="T35">
        <v>0</v>
      </c>
      <c r="U35">
        <v>64.239931627614027</v>
      </c>
      <c r="V35">
        <v>0</v>
      </c>
      <c r="W35">
        <v>0</v>
      </c>
      <c r="X35">
        <v>20.001339710973483</v>
      </c>
      <c r="Y35">
        <v>0</v>
      </c>
      <c r="Z35">
        <v>2.01070584</v>
      </c>
      <c r="AA35">
        <v>3.8052404000000002</v>
      </c>
      <c r="AB35">
        <v>12.121704815999999</v>
      </c>
      <c r="AC35">
        <v>8.9164694944000011</v>
      </c>
      <c r="AD35">
        <v>5.5929026400000001</v>
      </c>
      <c r="AE35">
        <v>14.564102799999997</v>
      </c>
      <c r="AF35">
        <v>2.7224999999999993</v>
      </c>
      <c r="AG35">
        <v>4.6528060799999995</v>
      </c>
      <c r="AH35">
        <v>43.057968720000005</v>
      </c>
      <c r="AI35">
        <v>0.78111280000000005</v>
      </c>
      <c r="AJ35">
        <v>0</v>
      </c>
      <c r="AK35">
        <v>15.72772</v>
      </c>
      <c r="AL35">
        <v>0</v>
      </c>
      <c r="AM35">
        <v>3.2392661714285711</v>
      </c>
      <c r="AN35">
        <v>0.66954999999999998</v>
      </c>
      <c r="AO35">
        <v>3.8334659999999996</v>
      </c>
      <c r="AP35">
        <v>1.7292475200000001</v>
      </c>
      <c r="AQ35">
        <v>5.2190999999999992</v>
      </c>
      <c r="AR35">
        <v>15.411177599999998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22.116890879174306</v>
      </c>
      <c r="BB35">
        <f t="shared" si="0"/>
        <v>648.09149855561463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5.1705955309722338</v>
      </c>
      <c r="L36">
        <v>314.99003793321111</v>
      </c>
      <c r="M36">
        <v>28.232913669064747</v>
      </c>
      <c r="N36">
        <v>36.237961828051127</v>
      </c>
      <c r="O36">
        <v>0</v>
      </c>
      <c r="P36">
        <v>37.390997623695156</v>
      </c>
      <c r="Q36">
        <v>0</v>
      </c>
      <c r="R36">
        <v>0</v>
      </c>
      <c r="S36">
        <v>0.1034009495982469</v>
      </c>
      <c r="T36">
        <v>0</v>
      </c>
      <c r="U36">
        <v>64.239931627614027</v>
      </c>
      <c r="V36">
        <v>0</v>
      </c>
      <c r="W36">
        <v>0</v>
      </c>
      <c r="X36">
        <v>20.001339710973483</v>
      </c>
      <c r="Y36">
        <v>0</v>
      </c>
      <c r="Z36">
        <v>2.01070584</v>
      </c>
      <c r="AA36">
        <v>3.6355799999999991</v>
      </c>
      <c r="AB36">
        <v>12.121704815999999</v>
      </c>
      <c r="AC36">
        <v>8.9164694944000011</v>
      </c>
      <c r="AD36">
        <v>5.5929026400000001</v>
      </c>
      <c r="AE36">
        <v>14.564102799999997</v>
      </c>
      <c r="AF36">
        <v>2.7224999999999993</v>
      </c>
      <c r="AG36">
        <v>4.6528060799999995</v>
      </c>
      <c r="AH36">
        <v>43.057968720000005</v>
      </c>
      <c r="AI36">
        <v>0.78111280000000005</v>
      </c>
      <c r="AJ36">
        <v>0</v>
      </c>
      <c r="AK36">
        <v>15.72772</v>
      </c>
      <c r="AL36">
        <v>0</v>
      </c>
      <c r="AM36">
        <v>3.2392661714285711</v>
      </c>
      <c r="AN36">
        <v>0.66954999999999998</v>
      </c>
      <c r="AO36">
        <v>3.8334659999999996</v>
      </c>
      <c r="AP36">
        <v>1.7292475200000001</v>
      </c>
      <c r="AQ36">
        <v>5.2190999999999992</v>
      </c>
      <c r="AR36">
        <v>15.411177599999998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22.111290354509521</v>
      </c>
      <c r="BB36">
        <f t="shared" si="0"/>
        <v>647.92738610489914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5.1706481063525267</v>
      </c>
      <c r="L37">
        <v>314.99003793321111</v>
      </c>
      <c r="M37">
        <v>28.232913669064747</v>
      </c>
      <c r="N37">
        <v>36.237961828051127</v>
      </c>
      <c r="O37">
        <v>0</v>
      </c>
      <c r="P37">
        <v>37.390997623695156</v>
      </c>
      <c r="Q37">
        <v>0</v>
      </c>
      <c r="R37">
        <v>0</v>
      </c>
      <c r="S37">
        <v>0.1034009495982469</v>
      </c>
      <c r="T37">
        <v>0</v>
      </c>
      <c r="U37">
        <v>64.239931627614027</v>
      </c>
      <c r="V37">
        <v>0</v>
      </c>
      <c r="W37">
        <v>0</v>
      </c>
      <c r="X37">
        <v>20.001339710973483</v>
      </c>
      <c r="Y37">
        <v>0</v>
      </c>
      <c r="Z37">
        <v>2.01070584</v>
      </c>
      <c r="AA37">
        <v>3.6355799999999991</v>
      </c>
      <c r="AB37">
        <v>12.121704815999999</v>
      </c>
      <c r="AC37">
        <v>8.9164694944000011</v>
      </c>
      <c r="AD37">
        <v>5.5929026400000001</v>
      </c>
      <c r="AE37">
        <v>14.564102799999997</v>
      </c>
      <c r="AF37">
        <v>2.7224999999999993</v>
      </c>
      <c r="AG37">
        <v>4.6528060799999995</v>
      </c>
      <c r="AH37">
        <v>43.057968720000005</v>
      </c>
      <c r="AI37">
        <v>0.78111280000000005</v>
      </c>
      <c r="AJ37">
        <v>0</v>
      </c>
      <c r="AK37">
        <v>15.72772</v>
      </c>
      <c r="AL37">
        <v>0</v>
      </c>
      <c r="AM37">
        <v>3.2392661714285711</v>
      </c>
      <c r="AN37">
        <v>0.66954999999999998</v>
      </c>
      <c r="AO37">
        <v>3.8334659999999996</v>
      </c>
      <c r="AP37">
        <v>1.7292475200000001</v>
      </c>
      <c r="AQ37">
        <v>5.2190999999999992</v>
      </c>
      <c r="AR37">
        <v>15.411177599999998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21.781292085974307</v>
      </c>
      <c r="BB37">
        <f t="shared" si="0"/>
        <v>638.25743694881453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5.1705955309722338</v>
      </c>
      <c r="L38">
        <v>314.99003793321111</v>
      </c>
      <c r="M38">
        <v>28.232913669064747</v>
      </c>
      <c r="N38">
        <v>36.237961828051127</v>
      </c>
      <c r="O38">
        <v>0</v>
      </c>
      <c r="P38">
        <v>37.390997623695156</v>
      </c>
      <c r="Q38">
        <v>0</v>
      </c>
      <c r="R38">
        <v>0</v>
      </c>
      <c r="S38">
        <v>0.1034009495982469</v>
      </c>
      <c r="T38">
        <v>0</v>
      </c>
      <c r="U38">
        <v>64.239931627614027</v>
      </c>
      <c r="V38">
        <v>0</v>
      </c>
      <c r="W38">
        <v>0</v>
      </c>
      <c r="X38">
        <v>20.001339710973483</v>
      </c>
      <c r="Y38">
        <v>0</v>
      </c>
      <c r="Z38">
        <v>2.01070584</v>
      </c>
      <c r="AA38">
        <v>0</v>
      </c>
      <c r="AB38">
        <v>12.121704815999999</v>
      </c>
      <c r="AC38">
        <v>8.9164694944000011</v>
      </c>
      <c r="AD38">
        <v>5.5929026400000001</v>
      </c>
      <c r="AE38">
        <v>14.564102799999997</v>
      </c>
      <c r="AF38">
        <v>2.7224999999999993</v>
      </c>
      <c r="AG38">
        <v>4.6528060799999995</v>
      </c>
      <c r="AH38">
        <v>43.057968720000005</v>
      </c>
      <c r="AI38">
        <v>0.78111280000000005</v>
      </c>
      <c r="AJ38">
        <v>0</v>
      </c>
      <c r="AK38">
        <v>15.72772</v>
      </c>
      <c r="AL38">
        <v>0</v>
      </c>
      <c r="AM38">
        <v>1.6196330857142853</v>
      </c>
      <c r="AN38">
        <v>0.66954999999999998</v>
      </c>
      <c r="AO38">
        <v>3.8334659999999996</v>
      </c>
      <c r="AP38">
        <v>1.7292475200000001</v>
      </c>
      <c r="AQ38">
        <v>2.6095499999999996</v>
      </c>
      <c r="AR38">
        <v>15.411177599999998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21.521753000858723</v>
      </c>
      <c r="BB38">
        <f t="shared" si="0"/>
        <v>630.65216037283562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5.1705902108682489</v>
      </c>
      <c r="L39">
        <v>314.99003793321111</v>
      </c>
      <c r="M39">
        <v>28.232913669064747</v>
      </c>
      <c r="N39">
        <v>36.237961828051127</v>
      </c>
      <c r="O39">
        <v>0</v>
      </c>
      <c r="P39">
        <v>37.390997623695156</v>
      </c>
      <c r="Q39">
        <v>0</v>
      </c>
      <c r="R39">
        <v>0.69282641850634119</v>
      </c>
      <c r="S39">
        <v>8.4692323845771841E-2</v>
      </c>
      <c r="T39">
        <v>0</v>
      </c>
      <c r="U39">
        <v>64.239931627614027</v>
      </c>
      <c r="V39">
        <v>0</v>
      </c>
      <c r="W39">
        <v>0</v>
      </c>
      <c r="X39">
        <v>20.001339710973483</v>
      </c>
      <c r="Y39">
        <v>0</v>
      </c>
      <c r="Z39">
        <v>2.01070584</v>
      </c>
      <c r="AA39">
        <v>0</v>
      </c>
      <c r="AB39">
        <v>12.121704815999999</v>
      </c>
      <c r="AC39">
        <v>8.9164694944000011</v>
      </c>
      <c r="AD39">
        <v>5.5929026400000001</v>
      </c>
      <c r="AE39">
        <v>14.564102799999997</v>
      </c>
      <c r="AF39">
        <v>2.7224999999999993</v>
      </c>
      <c r="AG39">
        <v>4.6528060799999995</v>
      </c>
      <c r="AH39">
        <v>43.057968720000005</v>
      </c>
      <c r="AI39">
        <v>0.78111280000000005</v>
      </c>
      <c r="AJ39">
        <v>0</v>
      </c>
      <c r="AK39">
        <v>15.72772</v>
      </c>
      <c r="AL39">
        <v>0</v>
      </c>
      <c r="AM39">
        <v>0</v>
      </c>
      <c r="AN39">
        <v>0.66954999999999998</v>
      </c>
      <c r="AO39">
        <v>3.8334659999999996</v>
      </c>
      <c r="AP39">
        <v>1.7292475200000001</v>
      </c>
      <c r="AQ39">
        <v>2.6095499999999996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21.524082972682443</v>
      </c>
      <c r="BB39">
        <f t="shared" si="0"/>
        <v>630.72043138794743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5.1706334976183275</v>
      </c>
      <c r="L40">
        <v>314.99003793321111</v>
      </c>
      <c r="M40">
        <v>28.232913669064747</v>
      </c>
      <c r="N40">
        <v>36.237961828051127</v>
      </c>
      <c r="O40">
        <v>0</v>
      </c>
      <c r="P40">
        <v>37.390997623695156</v>
      </c>
      <c r="Q40">
        <v>0</v>
      </c>
      <c r="R40">
        <v>0.69282641850634119</v>
      </c>
      <c r="S40">
        <v>8.4692323845771841E-2</v>
      </c>
      <c r="T40">
        <v>0</v>
      </c>
      <c r="U40">
        <v>64.239931627614027</v>
      </c>
      <c r="V40">
        <v>0</v>
      </c>
      <c r="W40">
        <v>0</v>
      </c>
      <c r="X40">
        <v>20.001339710973483</v>
      </c>
      <c r="Y40">
        <v>0</v>
      </c>
      <c r="Z40">
        <v>2.01070584</v>
      </c>
      <c r="AA40">
        <v>0</v>
      </c>
      <c r="AB40">
        <v>12.121704815999999</v>
      </c>
      <c r="AC40">
        <v>8.9164694944000011</v>
      </c>
      <c r="AD40">
        <v>5.5929026400000001</v>
      </c>
      <c r="AE40">
        <v>14.564102799999997</v>
      </c>
      <c r="AF40">
        <v>2.7224999999999993</v>
      </c>
      <c r="AG40">
        <v>4.6528060799999995</v>
      </c>
      <c r="AH40">
        <v>43.057968720000005</v>
      </c>
      <c r="AI40">
        <v>0.78111280000000005</v>
      </c>
      <c r="AJ40">
        <v>0</v>
      </c>
      <c r="AK40">
        <v>15.72772</v>
      </c>
      <c r="AL40">
        <v>0</v>
      </c>
      <c r="AM40">
        <v>0</v>
      </c>
      <c r="AN40">
        <v>0.66954999999999998</v>
      </c>
      <c r="AO40">
        <v>3.8334659999999996</v>
      </c>
      <c r="AP40">
        <v>1.7292475200000001</v>
      </c>
      <c r="AQ40">
        <v>2.6095499999999996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21.524084401861707</v>
      </c>
      <c r="BB40">
        <f t="shared" si="0"/>
        <v>630.72047324551818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5.1706419235002752</v>
      </c>
      <c r="L41">
        <v>314.99003793321111</v>
      </c>
      <c r="M41">
        <v>28.232913669064747</v>
      </c>
      <c r="N41">
        <v>36.237961828051127</v>
      </c>
      <c r="O41">
        <v>0</v>
      </c>
      <c r="P41">
        <v>37.390997623695156</v>
      </c>
      <c r="Q41">
        <v>0</v>
      </c>
      <c r="R41">
        <v>0</v>
      </c>
      <c r="S41">
        <v>0</v>
      </c>
      <c r="T41">
        <v>0</v>
      </c>
      <c r="U41">
        <v>64.239931627614027</v>
      </c>
      <c r="V41">
        <v>0</v>
      </c>
      <c r="W41">
        <v>0</v>
      </c>
      <c r="X41">
        <v>20.001339710973483</v>
      </c>
      <c r="Y41">
        <v>0</v>
      </c>
      <c r="Z41">
        <v>4.0497599999999991</v>
      </c>
      <c r="AA41">
        <v>0</v>
      </c>
      <c r="AB41">
        <v>12.121704815999999</v>
      </c>
      <c r="AC41">
        <v>8.9164694944000011</v>
      </c>
      <c r="AD41">
        <v>8.3893539599999993</v>
      </c>
      <c r="AE41">
        <v>14.564102799999997</v>
      </c>
      <c r="AF41">
        <v>2.7224999999999993</v>
      </c>
      <c r="AG41">
        <v>4.6528060799999995</v>
      </c>
      <c r="AH41">
        <v>43.057968720000005</v>
      </c>
      <c r="AI41">
        <v>0.78111280000000005</v>
      </c>
      <c r="AJ41">
        <v>0</v>
      </c>
      <c r="AK41">
        <v>15.72772</v>
      </c>
      <c r="AL41">
        <v>0</v>
      </c>
      <c r="AM41">
        <v>0</v>
      </c>
      <c r="AN41">
        <v>0.66954999999999998</v>
      </c>
      <c r="AO41">
        <v>3.6079679999999996</v>
      </c>
      <c r="AP41">
        <v>2.7117745200000001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21.59686540860465</v>
      </c>
      <c r="BB41">
        <f t="shared" si="0"/>
        <v>632.85316640230496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5.1705986239163337</v>
      </c>
      <c r="L42">
        <v>314.99003793321111</v>
      </c>
      <c r="M42">
        <v>28.232913669064747</v>
      </c>
      <c r="N42">
        <v>36.237961828051127</v>
      </c>
      <c r="O42">
        <v>0</v>
      </c>
      <c r="P42">
        <v>37.390997623695156</v>
      </c>
      <c r="Q42">
        <v>0</v>
      </c>
      <c r="R42">
        <v>0</v>
      </c>
      <c r="S42">
        <v>0</v>
      </c>
      <c r="T42">
        <v>0</v>
      </c>
      <c r="U42">
        <v>64.239931627614027</v>
      </c>
      <c r="V42">
        <v>0</v>
      </c>
      <c r="W42">
        <v>0</v>
      </c>
      <c r="X42">
        <v>20.001339710973483</v>
      </c>
      <c r="Y42">
        <v>0</v>
      </c>
      <c r="Z42">
        <v>4.0497599999999991</v>
      </c>
      <c r="AA42">
        <v>0</v>
      </c>
      <c r="AB42">
        <v>12.121704815999999</v>
      </c>
      <c r="AC42">
        <v>8.9164694944000011</v>
      </c>
      <c r="AD42">
        <v>8.3893539599999993</v>
      </c>
      <c r="AE42">
        <v>15.167135380800003</v>
      </c>
      <c r="AF42">
        <v>2.7224999999999993</v>
      </c>
      <c r="AG42">
        <v>4.6528060799999995</v>
      </c>
      <c r="AH42">
        <v>43.057968720000005</v>
      </c>
      <c r="AI42">
        <v>0.78111280000000005</v>
      </c>
      <c r="AJ42">
        <v>0</v>
      </c>
      <c r="AK42">
        <v>15.72772</v>
      </c>
      <c r="AL42">
        <v>0</v>
      </c>
      <c r="AM42">
        <v>0</v>
      </c>
      <c r="AN42">
        <v>0.66954999999999998</v>
      </c>
      <c r="AO42">
        <v>3.6079679999999996</v>
      </c>
      <c r="AP42">
        <v>2.7117745200000001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21.616763950167964</v>
      </c>
      <c r="BB42">
        <f t="shared" si="0"/>
        <v>633.43625714195775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5.1291947617656968</v>
      </c>
      <c r="L43">
        <v>315.54716657153244</v>
      </c>
      <c r="M43">
        <v>28.232913669064747</v>
      </c>
      <c r="N43">
        <v>36.237961828051127</v>
      </c>
      <c r="O43">
        <v>0</v>
      </c>
      <c r="P43">
        <v>37.971922787666081</v>
      </c>
      <c r="Q43">
        <v>0</v>
      </c>
      <c r="R43">
        <v>0</v>
      </c>
      <c r="S43">
        <v>0</v>
      </c>
      <c r="T43">
        <v>0</v>
      </c>
      <c r="U43">
        <v>64.239931627614027</v>
      </c>
      <c r="V43">
        <v>0</v>
      </c>
      <c r="W43">
        <v>0</v>
      </c>
      <c r="X43">
        <v>20.001339710973483</v>
      </c>
      <c r="Y43">
        <v>0</v>
      </c>
      <c r="Z43">
        <v>4.0497599999999991</v>
      </c>
      <c r="AA43">
        <v>0</v>
      </c>
      <c r="AB43">
        <v>12.121704815999999</v>
      </c>
      <c r="AC43">
        <v>8.9164694944000011</v>
      </c>
      <c r="AD43">
        <v>8.3893539599999993</v>
      </c>
      <c r="AE43">
        <v>15.167135380800003</v>
      </c>
      <c r="AF43">
        <v>2.7224999999999993</v>
      </c>
      <c r="AG43">
        <v>4.6528060799999995</v>
      </c>
      <c r="AH43">
        <v>45.033638000000003</v>
      </c>
      <c r="AI43">
        <v>4.2961203999999986</v>
      </c>
      <c r="AJ43">
        <v>0</v>
      </c>
      <c r="AK43">
        <v>15.72772</v>
      </c>
      <c r="AL43">
        <v>0</v>
      </c>
      <c r="AM43">
        <v>0</v>
      </c>
      <c r="AN43">
        <v>0.66954999999999998</v>
      </c>
      <c r="AO43">
        <v>3.6079679999999996</v>
      </c>
      <c r="AP43">
        <v>2.7117745200000001</v>
      </c>
      <c r="AQ43">
        <v>0</v>
      </c>
      <c r="AR43">
        <v>15.411177599999998</v>
      </c>
      <c r="AS43">
        <v>10.152601056000002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21.812707536423304</v>
      </c>
      <c r="BB43">
        <f t="shared" si="0"/>
        <v>639.17800272744398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5.1292327787889</v>
      </c>
      <c r="L44">
        <v>315.54716657153244</v>
      </c>
      <c r="M44">
        <v>28.232913669064747</v>
      </c>
      <c r="N44">
        <v>36.237961828051127</v>
      </c>
      <c r="O44">
        <v>0</v>
      </c>
      <c r="P44">
        <v>37.971922787666081</v>
      </c>
      <c r="Q44">
        <v>0</v>
      </c>
      <c r="R44">
        <v>0</v>
      </c>
      <c r="S44">
        <v>0</v>
      </c>
      <c r="T44">
        <v>0</v>
      </c>
      <c r="U44">
        <v>64.239931627614027</v>
      </c>
      <c r="V44">
        <v>0</v>
      </c>
      <c r="W44">
        <v>0</v>
      </c>
      <c r="X44">
        <v>20.001339710973483</v>
      </c>
      <c r="Y44">
        <v>0</v>
      </c>
      <c r="Z44">
        <v>4.0497599999999991</v>
      </c>
      <c r="AA44">
        <v>0</v>
      </c>
      <c r="AB44">
        <v>12.121704815999999</v>
      </c>
      <c r="AC44">
        <v>8.9164694944000011</v>
      </c>
      <c r="AD44">
        <v>8.3893539599999993</v>
      </c>
      <c r="AE44">
        <v>15.167135380800003</v>
      </c>
      <c r="AF44">
        <v>2.7224999999999993</v>
      </c>
      <c r="AG44">
        <v>4.6528060799999995</v>
      </c>
      <c r="AH44">
        <v>45.033638000000003</v>
      </c>
      <c r="AI44">
        <v>4.2961203999999986</v>
      </c>
      <c r="AJ44">
        <v>0</v>
      </c>
      <c r="AK44">
        <v>15.72772</v>
      </c>
      <c r="AL44">
        <v>0</v>
      </c>
      <c r="AM44">
        <v>0</v>
      </c>
      <c r="AN44">
        <v>0.66954999999999998</v>
      </c>
      <c r="AO44">
        <v>3.6079679999999996</v>
      </c>
      <c r="AP44">
        <v>2.7117745200000001</v>
      </c>
      <c r="AQ44">
        <v>0</v>
      </c>
      <c r="AR44">
        <v>15.411177599999998</v>
      </c>
      <c r="AS44">
        <v>10.152601056000002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21.812708790984871</v>
      </c>
      <c r="BB44">
        <f t="shared" si="0"/>
        <v>639.1780394899057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5.1497722163501232</v>
      </c>
      <c r="L45">
        <v>315.54716657153244</v>
      </c>
      <c r="M45">
        <v>28.232913669064747</v>
      </c>
      <c r="N45">
        <v>36.237961828051127</v>
      </c>
      <c r="O45">
        <v>0</v>
      </c>
      <c r="P45">
        <v>37.971922787666081</v>
      </c>
      <c r="Q45">
        <v>0</v>
      </c>
      <c r="R45">
        <v>0.49627136303317543</v>
      </c>
      <c r="S45">
        <v>1.5850753064408599E-3</v>
      </c>
      <c r="T45">
        <v>0</v>
      </c>
      <c r="U45">
        <v>64.239931627614027</v>
      </c>
      <c r="V45">
        <v>0</v>
      </c>
      <c r="W45">
        <v>0</v>
      </c>
      <c r="X45">
        <v>20.001339710973483</v>
      </c>
      <c r="Y45">
        <v>0</v>
      </c>
      <c r="Z45">
        <v>4.0497599999999991</v>
      </c>
      <c r="AA45">
        <v>0</v>
      </c>
      <c r="AB45">
        <v>12.121704815999999</v>
      </c>
      <c r="AC45">
        <v>8.9164694944000011</v>
      </c>
      <c r="AD45">
        <v>8.3893539599999993</v>
      </c>
      <c r="AE45">
        <v>15.167135380800003</v>
      </c>
      <c r="AF45">
        <v>2.7224999999999993</v>
      </c>
      <c r="AG45">
        <v>4.6528060799999995</v>
      </c>
      <c r="AH45">
        <v>46.718767680000013</v>
      </c>
      <c r="AI45">
        <v>4.2961203999999986</v>
      </c>
      <c r="AJ45">
        <v>0</v>
      </c>
      <c r="AK45">
        <v>15.72772</v>
      </c>
      <c r="AL45">
        <v>0</v>
      </c>
      <c r="AM45">
        <v>0</v>
      </c>
      <c r="AN45">
        <v>0.66954999999999998</v>
      </c>
      <c r="AO45">
        <v>3.1569719999999997</v>
      </c>
      <c r="AP45">
        <v>2.3187637200000002</v>
      </c>
      <c r="AQ45">
        <v>0</v>
      </c>
      <c r="AR45">
        <v>15.411177599999998</v>
      </c>
      <c r="AS45">
        <v>10.152601056000002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21.857572976515101</v>
      </c>
      <c r="BB45">
        <f t="shared" si="0"/>
        <v>640.49269406027634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5.6153050672182001</v>
      </c>
      <c r="L46">
        <v>315.54716657153244</v>
      </c>
      <c r="M46">
        <v>28.232913669064747</v>
      </c>
      <c r="N46">
        <v>36.237961828051127</v>
      </c>
      <c r="O46">
        <v>0</v>
      </c>
      <c r="P46">
        <v>37.971922787666081</v>
      </c>
      <c r="Q46">
        <v>0</v>
      </c>
      <c r="R46">
        <v>0.49627136303317543</v>
      </c>
      <c r="S46">
        <v>1.5850753064408599E-3</v>
      </c>
      <c r="T46">
        <v>0</v>
      </c>
      <c r="U46">
        <v>64.239931627614027</v>
      </c>
      <c r="V46">
        <v>0</v>
      </c>
      <c r="W46">
        <v>0</v>
      </c>
      <c r="X46">
        <v>20.001339710973483</v>
      </c>
      <c r="Y46">
        <v>0</v>
      </c>
      <c r="Z46">
        <v>4.0497599999999991</v>
      </c>
      <c r="AA46">
        <v>0</v>
      </c>
      <c r="AB46">
        <v>12.121704815999999</v>
      </c>
      <c r="AC46">
        <v>8.9164694944000011</v>
      </c>
      <c r="AD46">
        <v>8.3893539599999993</v>
      </c>
      <c r="AE46">
        <v>15.167135380800003</v>
      </c>
      <c r="AF46">
        <v>2.7224999999999993</v>
      </c>
      <c r="AG46">
        <v>4.6528060799999995</v>
      </c>
      <c r="AH46">
        <v>46.718767680000013</v>
      </c>
      <c r="AI46">
        <v>4.2961203999999986</v>
      </c>
      <c r="AJ46">
        <v>0</v>
      </c>
      <c r="AK46">
        <v>15.72772</v>
      </c>
      <c r="AL46">
        <v>0</v>
      </c>
      <c r="AM46">
        <v>0</v>
      </c>
      <c r="AN46">
        <v>0.66954999999999998</v>
      </c>
      <c r="AO46">
        <v>3.1569719999999997</v>
      </c>
      <c r="AP46">
        <v>2.3187637200000002</v>
      </c>
      <c r="AQ46">
        <v>0</v>
      </c>
      <c r="AR46">
        <v>15.411177599999998</v>
      </c>
      <c r="AS46">
        <v>10.152601056000002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21.872935564294821</v>
      </c>
      <c r="BB46">
        <f t="shared" si="0"/>
        <v>640.9428643233648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4.9948774869109949</v>
      </c>
      <c r="L47">
        <v>314.98952703841985</v>
      </c>
      <c r="M47">
        <v>28.232913669064747</v>
      </c>
      <c r="N47">
        <v>36.237961828051127</v>
      </c>
      <c r="O47">
        <v>0</v>
      </c>
      <c r="P47">
        <v>37.971922787666081</v>
      </c>
      <c r="Q47">
        <v>3.3520444897959178</v>
      </c>
      <c r="R47">
        <v>13.006683271832717</v>
      </c>
      <c r="S47">
        <v>8.0977210300429192</v>
      </c>
      <c r="T47">
        <v>0</v>
      </c>
      <c r="U47">
        <v>64.239931627614027</v>
      </c>
      <c r="V47">
        <v>3.8061968625698324</v>
      </c>
      <c r="W47">
        <v>10.681770118343197</v>
      </c>
      <c r="X47">
        <v>45.26302113015764</v>
      </c>
      <c r="Y47">
        <v>0</v>
      </c>
      <c r="Z47">
        <v>4.0497599999999991</v>
      </c>
      <c r="AA47">
        <v>0</v>
      </c>
      <c r="AB47">
        <v>12.121704815999999</v>
      </c>
      <c r="AC47">
        <v>8.9164694944000011</v>
      </c>
      <c r="AD47">
        <v>8.3893539599999993</v>
      </c>
      <c r="AE47">
        <v>15.167135380800003</v>
      </c>
      <c r="AF47">
        <v>2.7224999999999993</v>
      </c>
      <c r="AG47">
        <v>4.6528060799999995</v>
      </c>
      <c r="AH47">
        <v>46.718767680000013</v>
      </c>
      <c r="AI47">
        <v>0.78111280000000005</v>
      </c>
      <c r="AJ47">
        <v>0</v>
      </c>
      <c r="AK47">
        <v>15.72772</v>
      </c>
      <c r="AL47">
        <v>0</v>
      </c>
      <c r="AM47">
        <v>0</v>
      </c>
      <c r="AN47">
        <v>0.66954999999999998</v>
      </c>
      <c r="AO47">
        <v>3.1569719999999997</v>
      </c>
      <c r="AP47">
        <v>2.3187637200000002</v>
      </c>
      <c r="AQ47">
        <v>0</v>
      </c>
      <c r="AR47">
        <v>15.411177599999998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23.808342295778886</v>
      </c>
      <c r="BB47">
        <f t="shared" si="0"/>
        <v>697.65613968029004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5.0051421313126889</v>
      </c>
      <c r="L48">
        <v>314.98952703841985</v>
      </c>
      <c r="M48">
        <v>28.232913669064747</v>
      </c>
      <c r="N48">
        <v>36.237961828051127</v>
      </c>
      <c r="O48">
        <v>0</v>
      </c>
      <c r="P48">
        <v>37.971922787666081</v>
      </c>
      <c r="Q48">
        <v>3.3520444897959178</v>
      </c>
      <c r="R48">
        <v>13.006683271832717</v>
      </c>
      <c r="S48">
        <v>8.0977210300429192</v>
      </c>
      <c r="T48">
        <v>0</v>
      </c>
      <c r="U48">
        <v>64.239931627614027</v>
      </c>
      <c r="V48">
        <v>4.3742232490272368</v>
      </c>
      <c r="W48">
        <v>10.679645641711229</v>
      </c>
      <c r="X48">
        <v>45.262943305152476</v>
      </c>
      <c r="Y48">
        <v>0</v>
      </c>
      <c r="Z48">
        <v>4.0497599999999991</v>
      </c>
      <c r="AA48">
        <v>0</v>
      </c>
      <c r="AB48">
        <v>12.121704815999999</v>
      </c>
      <c r="AC48">
        <v>8.9164694944000011</v>
      </c>
      <c r="AD48">
        <v>8.3893539599999993</v>
      </c>
      <c r="AE48">
        <v>15.167135380800003</v>
      </c>
      <c r="AF48">
        <v>2.7224999999999993</v>
      </c>
      <c r="AG48">
        <v>4.6528060799999995</v>
      </c>
      <c r="AH48">
        <v>46.718767680000013</v>
      </c>
      <c r="AI48">
        <v>0.78111280000000005</v>
      </c>
      <c r="AJ48">
        <v>0</v>
      </c>
      <c r="AK48">
        <v>15.72772</v>
      </c>
      <c r="AL48">
        <v>0</v>
      </c>
      <c r="AM48">
        <v>0</v>
      </c>
      <c r="AN48">
        <v>0.66954999999999998</v>
      </c>
      <c r="AO48">
        <v>3.1569719999999997</v>
      </c>
      <c r="AP48">
        <v>2.3187637200000002</v>
      </c>
      <c r="AQ48">
        <v>0</v>
      </c>
      <c r="AR48">
        <v>15.411177599999998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23.827353246861051</v>
      </c>
      <c r="BB48">
        <f t="shared" si="0"/>
        <v>698.21321745842977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5.0051710431469463</v>
      </c>
      <c r="L49">
        <v>314.9938309724464</v>
      </c>
      <c r="M49">
        <v>28.232913669064747</v>
      </c>
      <c r="N49">
        <v>36.237961828051127</v>
      </c>
      <c r="O49">
        <v>0</v>
      </c>
      <c r="P49">
        <v>37.971922787666081</v>
      </c>
      <c r="Q49">
        <v>3.3505592417061609</v>
      </c>
      <c r="R49">
        <v>13.006523365853656</v>
      </c>
      <c r="S49">
        <v>8.0969625000000001</v>
      </c>
      <c r="T49">
        <v>0</v>
      </c>
      <c r="U49">
        <v>64.239931627614027</v>
      </c>
      <c r="V49">
        <v>4.3742743105950659</v>
      </c>
      <c r="W49">
        <v>10.679645641711229</v>
      </c>
      <c r="X49">
        <v>45.262943305152476</v>
      </c>
      <c r="Y49">
        <v>0</v>
      </c>
      <c r="Z49">
        <v>4.0497599999999991</v>
      </c>
      <c r="AA49">
        <v>0</v>
      </c>
      <c r="AB49">
        <v>12.121704815999999</v>
      </c>
      <c r="AC49">
        <v>8.9164694944000011</v>
      </c>
      <c r="AD49">
        <v>5.5929026400000001</v>
      </c>
      <c r="AE49">
        <v>15.167135380800003</v>
      </c>
      <c r="AF49">
        <v>2.7224999999999993</v>
      </c>
      <c r="AG49">
        <v>4.6528060799999995</v>
      </c>
      <c r="AH49">
        <v>46.718767680000013</v>
      </c>
      <c r="AI49">
        <v>0.78111280000000005</v>
      </c>
      <c r="AJ49">
        <v>0</v>
      </c>
      <c r="AK49">
        <v>15.72772</v>
      </c>
      <c r="AL49">
        <v>0</v>
      </c>
      <c r="AM49">
        <v>0</v>
      </c>
      <c r="AN49">
        <v>0.66954999999999998</v>
      </c>
      <c r="AO49">
        <v>3.1569719999999997</v>
      </c>
      <c r="AP49">
        <v>2.3187637200000002</v>
      </c>
      <c r="AQ49">
        <v>0</v>
      </c>
      <c r="AR49">
        <v>15.411177599999998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23.735135528351144</v>
      </c>
      <c r="BB49">
        <f t="shared" si="0"/>
        <v>695.5109640802566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5.0050453191354505</v>
      </c>
      <c r="L50">
        <v>314.9938309724464</v>
      </c>
      <c r="M50">
        <v>28.232913669064747</v>
      </c>
      <c r="N50">
        <v>36.237961828051127</v>
      </c>
      <c r="O50">
        <v>0</v>
      </c>
      <c r="P50">
        <v>37.971922787666081</v>
      </c>
      <c r="Q50">
        <v>3.3505592417061609</v>
      </c>
      <c r="R50">
        <v>13.006523365853656</v>
      </c>
      <c r="S50">
        <v>8.0969625000000001</v>
      </c>
      <c r="T50">
        <v>0</v>
      </c>
      <c r="U50">
        <v>64.239931627614027</v>
      </c>
      <c r="V50">
        <v>4.3742743105950659</v>
      </c>
      <c r="W50">
        <v>10.679645641711229</v>
      </c>
      <c r="X50">
        <v>45.262943305152476</v>
      </c>
      <c r="Y50">
        <v>0</v>
      </c>
      <c r="Z50">
        <v>4.0497599999999991</v>
      </c>
      <c r="AA50">
        <v>0</v>
      </c>
      <c r="AB50">
        <v>12.121704815999999</v>
      </c>
      <c r="AC50">
        <v>8.9164694944000011</v>
      </c>
      <c r="AD50">
        <v>5.5929026400000001</v>
      </c>
      <c r="AE50">
        <v>15.167135380800003</v>
      </c>
      <c r="AF50">
        <v>2.7224999999999993</v>
      </c>
      <c r="AG50">
        <v>4.6528060799999995</v>
      </c>
      <c r="AH50">
        <v>46.718767680000013</v>
      </c>
      <c r="AI50">
        <v>0.78111280000000005</v>
      </c>
      <c r="AJ50">
        <v>0</v>
      </c>
      <c r="AK50">
        <v>15.72772</v>
      </c>
      <c r="AL50">
        <v>0</v>
      </c>
      <c r="AM50">
        <v>0</v>
      </c>
      <c r="AN50">
        <v>0.66954999999999998</v>
      </c>
      <c r="AO50">
        <v>3.1569719999999997</v>
      </c>
      <c r="AP50">
        <v>2.3187637200000002</v>
      </c>
      <c r="AQ50">
        <v>0</v>
      </c>
      <c r="AR50">
        <v>15.411177599999998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23.735131379458764</v>
      </c>
      <c r="BB50">
        <f t="shared" si="0"/>
        <v>695.51084250513759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4.9948464163822521</v>
      </c>
      <c r="L51">
        <v>314.9938309724464</v>
      </c>
      <c r="M51">
        <v>28.232913669064747</v>
      </c>
      <c r="N51">
        <v>36.237961828051127</v>
      </c>
      <c r="O51">
        <v>0</v>
      </c>
      <c r="P51">
        <v>38.30851416266357</v>
      </c>
      <c r="Q51">
        <v>3.3505592417061609</v>
      </c>
      <c r="R51">
        <v>13.006523365853656</v>
      </c>
      <c r="S51">
        <v>8.0969625000000001</v>
      </c>
      <c r="T51">
        <v>0</v>
      </c>
      <c r="U51">
        <v>64.239931627614027</v>
      </c>
      <c r="V51">
        <v>4.3742743105950659</v>
      </c>
      <c r="W51">
        <v>10.679645641711229</v>
      </c>
      <c r="X51">
        <v>45.262943305152476</v>
      </c>
      <c r="Y51">
        <v>0</v>
      </c>
      <c r="Z51">
        <v>2.01070584</v>
      </c>
      <c r="AA51">
        <v>0</v>
      </c>
      <c r="AB51">
        <v>12.121704815999999</v>
      </c>
      <c r="AC51">
        <v>8.9164694944000011</v>
      </c>
      <c r="AD51">
        <v>5.5929026400000001</v>
      </c>
      <c r="AE51">
        <v>15.167135380800003</v>
      </c>
      <c r="AF51">
        <v>2.7224999999999993</v>
      </c>
      <c r="AG51">
        <v>4.6528060799999995</v>
      </c>
      <c r="AH51">
        <v>43.057968720000005</v>
      </c>
      <c r="AI51">
        <v>0</v>
      </c>
      <c r="AJ51">
        <v>0</v>
      </c>
      <c r="AK51">
        <v>15.72772</v>
      </c>
      <c r="AL51">
        <v>0</v>
      </c>
      <c r="AM51">
        <v>0</v>
      </c>
      <c r="AN51">
        <v>0.66954999999999998</v>
      </c>
      <c r="AO51">
        <v>2.8412747999999999</v>
      </c>
      <c r="AP51">
        <v>2.7117745200000001</v>
      </c>
      <c r="AQ51">
        <v>0</v>
      </c>
      <c r="AR51">
        <v>15.411177599999998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23.53458155904282</v>
      </c>
      <c r="BB51">
        <f t="shared" si="0"/>
        <v>689.63413247779761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5.0051651149534484</v>
      </c>
      <c r="L52">
        <v>314.9938309724464</v>
      </c>
      <c r="M52">
        <v>28.232913669064747</v>
      </c>
      <c r="N52">
        <v>36.237961828051127</v>
      </c>
      <c r="O52">
        <v>0</v>
      </c>
      <c r="P52">
        <v>38.30851416266357</v>
      </c>
      <c r="Q52">
        <v>3.3505592417061609</v>
      </c>
      <c r="R52">
        <v>13.006523365853656</v>
      </c>
      <c r="S52">
        <v>8.0969625000000001</v>
      </c>
      <c r="T52">
        <v>0</v>
      </c>
      <c r="U52">
        <v>64.239931627614027</v>
      </c>
      <c r="V52">
        <v>4.3742743105950659</v>
      </c>
      <c r="W52">
        <v>10.679645641711229</v>
      </c>
      <c r="X52">
        <v>45.262943305152476</v>
      </c>
      <c r="Y52">
        <v>0</v>
      </c>
      <c r="Z52">
        <v>2.01070584</v>
      </c>
      <c r="AA52">
        <v>0</v>
      </c>
      <c r="AB52">
        <v>12.121704815999999</v>
      </c>
      <c r="AC52">
        <v>8.9164694944000011</v>
      </c>
      <c r="AD52">
        <v>5.5929026400000001</v>
      </c>
      <c r="AE52">
        <v>15.167135380800003</v>
      </c>
      <c r="AF52">
        <v>2.7224999999999993</v>
      </c>
      <c r="AG52">
        <v>4.6528060799999995</v>
      </c>
      <c r="AH52">
        <v>43.057968720000005</v>
      </c>
      <c r="AI52">
        <v>0</v>
      </c>
      <c r="AJ52">
        <v>0</v>
      </c>
      <c r="AK52">
        <v>15.72772</v>
      </c>
      <c r="AL52">
        <v>0</v>
      </c>
      <c r="AM52">
        <v>0</v>
      </c>
      <c r="AN52">
        <v>0.66954999999999998</v>
      </c>
      <c r="AO52">
        <v>2.8412747999999999</v>
      </c>
      <c r="AP52">
        <v>2.7117745200000001</v>
      </c>
      <c r="AQ52">
        <v>0</v>
      </c>
      <c r="AR52">
        <v>15.411177599999998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23.534922076095668</v>
      </c>
      <c r="BB52">
        <f t="shared" si="0"/>
        <v>689.64411065931608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4.994838340953625</v>
      </c>
      <c r="L53">
        <v>314.9938309724464</v>
      </c>
      <c r="M53">
        <v>28.232913669064747</v>
      </c>
      <c r="N53">
        <v>36.237961828051127</v>
      </c>
      <c r="O53">
        <v>0</v>
      </c>
      <c r="P53">
        <v>38.30851416266357</v>
      </c>
      <c r="Q53">
        <v>3.3505592417061609</v>
      </c>
      <c r="R53">
        <v>13.006523365853656</v>
      </c>
      <c r="S53">
        <v>8.0969625000000001</v>
      </c>
      <c r="T53">
        <v>0</v>
      </c>
      <c r="U53">
        <v>64.239931627614027</v>
      </c>
      <c r="V53">
        <v>4.3742743105950659</v>
      </c>
      <c r="W53">
        <v>10.679645641711229</v>
      </c>
      <c r="X53">
        <v>45.262943305152476</v>
      </c>
      <c r="Y53">
        <v>0</v>
      </c>
      <c r="Z53">
        <v>2.01070584</v>
      </c>
      <c r="AA53">
        <v>0</v>
      </c>
      <c r="AB53">
        <v>12.121704815999999</v>
      </c>
      <c r="AC53">
        <v>8.9164694944000011</v>
      </c>
      <c r="AD53">
        <v>5.5929026400000001</v>
      </c>
      <c r="AE53">
        <v>15.167135380800003</v>
      </c>
      <c r="AF53">
        <v>2.7224999999999993</v>
      </c>
      <c r="AG53">
        <v>4.6528060799999995</v>
      </c>
      <c r="AH53">
        <v>43.057968720000005</v>
      </c>
      <c r="AI53">
        <v>0</v>
      </c>
      <c r="AJ53">
        <v>0</v>
      </c>
      <c r="AK53">
        <v>15.72772</v>
      </c>
      <c r="AL53">
        <v>0</v>
      </c>
      <c r="AM53">
        <v>0</v>
      </c>
      <c r="AN53">
        <v>0.66954999999999998</v>
      </c>
      <c r="AO53">
        <v>2.8412747999999999</v>
      </c>
      <c r="AP53">
        <v>2.3187637200000002</v>
      </c>
      <c r="AQ53">
        <v>0</v>
      </c>
      <c r="AR53">
        <v>15.411177599999998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23.521611936153676</v>
      </c>
      <c r="BB53">
        <f t="shared" si="0"/>
        <v>689.25408322525823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4.9948417667964122</v>
      </c>
      <c r="L54">
        <v>314.9938309724464</v>
      </c>
      <c r="M54">
        <v>28.232913669064747</v>
      </c>
      <c r="N54">
        <v>36.237961828051127</v>
      </c>
      <c r="O54">
        <v>0</v>
      </c>
      <c r="P54">
        <v>38.30851416266357</v>
      </c>
      <c r="Q54">
        <v>3.3505592417061609</v>
      </c>
      <c r="R54">
        <v>13.006523365853656</v>
      </c>
      <c r="S54">
        <v>8.0969625000000001</v>
      </c>
      <c r="T54">
        <v>0</v>
      </c>
      <c r="U54">
        <v>64.239931627614027</v>
      </c>
      <c r="V54">
        <v>4.3742743105950659</v>
      </c>
      <c r="W54">
        <v>10.679645641711229</v>
      </c>
      <c r="X54">
        <v>45.262943305152476</v>
      </c>
      <c r="Y54">
        <v>0</v>
      </c>
      <c r="Z54">
        <v>2.01070584</v>
      </c>
      <c r="AA54">
        <v>0</v>
      </c>
      <c r="AB54">
        <v>12.121704815999999</v>
      </c>
      <c r="AC54">
        <v>8.9164694944000011</v>
      </c>
      <c r="AD54">
        <v>5.5929026400000001</v>
      </c>
      <c r="AE54">
        <v>15.167135380800003</v>
      </c>
      <c r="AF54">
        <v>2.7224999999999993</v>
      </c>
      <c r="AG54">
        <v>4.6528060799999995</v>
      </c>
      <c r="AH54">
        <v>43.057968720000005</v>
      </c>
      <c r="AI54">
        <v>0</v>
      </c>
      <c r="AJ54">
        <v>0</v>
      </c>
      <c r="AK54">
        <v>15.72772</v>
      </c>
      <c r="AL54">
        <v>0</v>
      </c>
      <c r="AM54">
        <v>0</v>
      </c>
      <c r="AN54">
        <v>0.66954999999999998</v>
      </c>
      <c r="AO54">
        <v>2.8412747999999999</v>
      </c>
      <c r="AP54">
        <v>2.3187637200000002</v>
      </c>
      <c r="AQ54">
        <v>2.6095499999999996</v>
      </c>
      <c r="AR54">
        <v>15.411177599999998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23.607727199206494</v>
      </c>
      <c r="BB54">
        <f t="shared" si="0"/>
        <v>691.77752138804829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5.0051346033878783</v>
      </c>
      <c r="L55">
        <v>314.99552955988537</v>
      </c>
      <c r="M55">
        <v>28.232913669064747</v>
      </c>
      <c r="N55">
        <v>36.237961828051127</v>
      </c>
      <c r="O55">
        <v>0</v>
      </c>
      <c r="P55">
        <v>38.30851416266357</v>
      </c>
      <c r="Q55">
        <v>3.3505592417061609</v>
      </c>
      <c r="R55">
        <v>13.006523365853656</v>
      </c>
      <c r="S55">
        <v>8.0969625000000001</v>
      </c>
      <c r="T55">
        <v>0</v>
      </c>
      <c r="U55">
        <v>64.239931627614027</v>
      </c>
      <c r="V55">
        <v>4.3742743105950659</v>
      </c>
      <c r="W55">
        <v>10.679645641711229</v>
      </c>
      <c r="X55">
        <v>45.262943305152476</v>
      </c>
      <c r="Y55">
        <v>0</v>
      </c>
      <c r="Z55">
        <v>2.01070584</v>
      </c>
      <c r="AA55">
        <v>0</v>
      </c>
      <c r="AB55">
        <v>12.121704815999999</v>
      </c>
      <c r="AC55">
        <v>8.9164694944000011</v>
      </c>
      <c r="AD55">
        <v>5.5929026400000001</v>
      </c>
      <c r="AE55">
        <v>15.167135380800003</v>
      </c>
      <c r="AF55">
        <v>1.9662499999999992</v>
      </c>
      <c r="AG55">
        <v>4.6528060799999995</v>
      </c>
      <c r="AH55">
        <v>46.486336000000009</v>
      </c>
      <c r="AI55">
        <v>0</v>
      </c>
      <c r="AJ55">
        <v>0</v>
      </c>
      <c r="AK55">
        <v>15.72772</v>
      </c>
      <c r="AL55">
        <v>0</v>
      </c>
      <c r="AM55">
        <v>0</v>
      </c>
      <c r="AN55">
        <v>0.66954999999999998</v>
      </c>
      <c r="AO55">
        <v>2.8412747999999999</v>
      </c>
      <c r="AP55">
        <v>2.3187637200000002</v>
      </c>
      <c r="AQ55">
        <v>2.6095499999999996</v>
      </c>
      <c r="AR55">
        <v>15.411177599999998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23.696323818049144</v>
      </c>
      <c r="BB55">
        <f t="shared" si="0"/>
        <v>694.37303347323609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4.9948731431576183</v>
      </c>
      <c r="L56">
        <v>314.99552955988537</v>
      </c>
      <c r="M56">
        <v>28.232913669064747</v>
      </c>
      <c r="N56">
        <v>36.237961828051127</v>
      </c>
      <c r="O56">
        <v>0</v>
      </c>
      <c r="P56">
        <v>38.30851416266357</v>
      </c>
      <c r="Q56">
        <v>3.3505592417061609</v>
      </c>
      <c r="R56">
        <v>13.006523365853656</v>
      </c>
      <c r="S56">
        <v>8.0969625000000001</v>
      </c>
      <c r="T56">
        <v>0</v>
      </c>
      <c r="U56">
        <v>64.239931627614027</v>
      </c>
      <c r="V56">
        <v>4.3742743105950659</v>
      </c>
      <c r="W56">
        <v>10.679645641711229</v>
      </c>
      <c r="X56">
        <v>45.262943305152476</v>
      </c>
      <c r="Y56">
        <v>0</v>
      </c>
      <c r="Z56">
        <v>2.01070584</v>
      </c>
      <c r="AA56">
        <v>4.3103436479999999</v>
      </c>
      <c r="AB56">
        <v>12.121704815999999</v>
      </c>
      <c r="AC56">
        <v>8.9164694944000011</v>
      </c>
      <c r="AD56">
        <v>5.5929026400000001</v>
      </c>
      <c r="AE56">
        <v>14.760914999999999</v>
      </c>
      <c r="AF56">
        <v>1.9662499999999992</v>
      </c>
      <c r="AG56">
        <v>4.6528060799999995</v>
      </c>
      <c r="AH56">
        <v>46.486336000000009</v>
      </c>
      <c r="AI56">
        <v>0</v>
      </c>
      <c r="AJ56">
        <v>0</v>
      </c>
      <c r="AK56">
        <v>15.72772</v>
      </c>
      <c r="AL56">
        <v>0</v>
      </c>
      <c r="AM56">
        <v>0</v>
      </c>
      <c r="AN56">
        <v>0.66954999999999998</v>
      </c>
      <c r="AO56">
        <v>2.8412747999999999</v>
      </c>
      <c r="AP56">
        <v>2.3187637200000002</v>
      </c>
      <c r="AQ56">
        <v>5.2190999999999992</v>
      </c>
      <c r="AR56">
        <v>15.411177599999998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23.910936397861541</v>
      </c>
      <c r="BB56">
        <f t="shared" si="0"/>
        <v>700.66183270039335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4.9948564042493029</v>
      </c>
      <c r="L57">
        <v>314.99552955988537</v>
      </c>
      <c r="M57">
        <v>28.232913669064747</v>
      </c>
      <c r="N57">
        <v>36.237961828051127</v>
      </c>
      <c r="O57">
        <v>0</v>
      </c>
      <c r="P57">
        <v>37.971922787666081</v>
      </c>
      <c r="Q57">
        <v>3.3505592417061609</v>
      </c>
      <c r="R57">
        <v>13.006523365853656</v>
      </c>
      <c r="S57">
        <v>8.0969625000000001</v>
      </c>
      <c r="T57">
        <v>0</v>
      </c>
      <c r="U57">
        <v>64.239931627614027</v>
      </c>
      <c r="V57">
        <v>4.3742743105950659</v>
      </c>
      <c r="W57">
        <v>10.679645641711229</v>
      </c>
      <c r="X57">
        <v>41.840677940395857</v>
      </c>
      <c r="Y57">
        <v>0</v>
      </c>
      <c r="Z57">
        <v>2.01070584</v>
      </c>
      <c r="AA57">
        <v>6.6894671999999993</v>
      </c>
      <c r="AB57">
        <v>12.121704815999999</v>
      </c>
      <c r="AC57">
        <v>8.9164694944000011</v>
      </c>
      <c r="AD57">
        <v>5.5929026400000001</v>
      </c>
      <c r="AE57">
        <v>14.760914999999999</v>
      </c>
      <c r="AF57">
        <v>1.9662499999999992</v>
      </c>
      <c r="AG57">
        <v>4.6528060799999995</v>
      </c>
      <c r="AH57">
        <v>46.486336000000009</v>
      </c>
      <c r="AI57">
        <v>0</v>
      </c>
      <c r="AJ57">
        <v>0</v>
      </c>
      <c r="AK57">
        <v>15.72772</v>
      </c>
      <c r="AL57">
        <v>0</v>
      </c>
      <c r="AM57">
        <v>0</v>
      </c>
      <c r="AN57">
        <v>0.66954999999999998</v>
      </c>
      <c r="AO57">
        <v>2.8412747999999999</v>
      </c>
      <c r="AP57">
        <v>2.3187637200000002</v>
      </c>
      <c r="AQ57">
        <v>5.2190999999999992</v>
      </c>
      <c r="AR57">
        <v>15.411177599999998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23.865404488277044</v>
      </c>
      <c r="BB57">
        <f t="shared" si="0"/>
        <v>699.32761468331535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5.0050602968700773</v>
      </c>
      <c r="L58">
        <v>369.99590923366998</v>
      </c>
      <c r="M58">
        <v>28.232913669064747</v>
      </c>
      <c r="N58">
        <v>36.237961828051127</v>
      </c>
      <c r="O58">
        <v>0</v>
      </c>
      <c r="P58">
        <v>37.971922787666081</v>
      </c>
      <c r="Q58">
        <v>3.3505592417061609</v>
      </c>
      <c r="R58">
        <v>13.006523365853656</v>
      </c>
      <c r="S58">
        <v>8.0969625000000001</v>
      </c>
      <c r="T58">
        <v>0</v>
      </c>
      <c r="U58">
        <v>64.239931627614027</v>
      </c>
      <c r="V58">
        <v>4.3742743105950659</v>
      </c>
      <c r="W58">
        <v>10.679645641711229</v>
      </c>
      <c r="X58">
        <v>36.049638055842813</v>
      </c>
      <c r="Y58">
        <v>0</v>
      </c>
      <c r="Z58">
        <v>2.01070584</v>
      </c>
      <c r="AA58">
        <v>8.6206872959999998</v>
      </c>
      <c r="AB58">
        <v>12.121704815999999</v>
      </c>
      <c r="AC58">
        <v>8.9164694944000011</v>
      </c>
      <c r="AD58">
        <v>5.5929026400000001</v>
      </c>
      <c r="AE58">
        <v>14.760914999999999</v>
      </c>
      <c r="AF58">
        <v>1.9662499999999992</v>
      </c>
      <c r="AG58">
        <v>4.6528060799999995</v>
      </c>
      <c r="AH58">
        <v>46.486336000000009</v>
      </c>
      <c r="AI58">
        <v>0</v>
      </c>
      <c r="AJ58">
        <v>0</v>
      </c>
      <c r="AK58">
        <v>15.72772</v>
      </c>
      <c r="AL58">
        <v>0</v>
      </c>
      <c r="AM58">
        <v>0</v>
      </c>
      <c r="AN58">
        <v>0.66954999999999998</v>
      </c>
      <c r="AO58">
        <v>2.8412747999999999</v>
      </c>
      <c r="AP58">
        <v>2.3187637200000002</v>
      </c>
      <c r="AQ58">
        <v>5.2190999999999992</v>
      </c>
      <c r="AR58">
        <v>15.411177599999998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25.553358805447985</v>
      </c>
      <c r="BB58">
        <f t="shared" si="0"/>
        <v>748.79042414399692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5.005180892973172</v>
      </c>
      <c r="L59">
        <v>429.99586545519895</v>
      </c>
      <c r="M59">
        <v>28.232913669064747</v>
      </c>
      <c r="N59">
        <v>36.237961828051127</v>
      </c>
      <c r="O59">
        <v>0</v>
      </c>
      <c r="P59">
        <v>37.971922787666081</v>
      </c>
      <c r="Q59">
        <v>3.3505592417061609</v>
      </c>
      <c r="R59">
        <v>13.006523365853656</v>
      </c>
      <c r="S59">
        <v>8.0969625000000001</v>
      </c>
      <c r="T59">
        <v>0</v>
      </c>
      <c r="U59">
        <v>64.239931627614027</v>
      </c>
      <c r="V59">
        <v>4.3742743105950659</v>
      </c>
      <c r="W59">
        <v>10.679645641711229</v>
      </c>
      <c r="X59">
        <v>30.172123068026497</v>
      </c>
      <c r="Y59">
        <v>0</v>
      </c>
      <c r="Z59">
        <v>2.01070584</v>
      </c>
      <c r="AA59">
        <v>12.931030944</v>
      </c>
      <c r="AB59">
        <v>12.121704815999999</v>
      </c>
      <c r="AC59">
        <v>8.9164694944000011</v>
      </c>
      <c r="AD59">
        <v>5.5929026400000001</v>
      </c>
      <c r="AE59">
        <v>14.760914999999999</v>
      </c>
      <c r="AF59">
        <v>1.9662499999999992</v>
      </c>
      <c r="AG59">
        <v>4.6528060799999995</v>
      </c>
      <c r="AH59">
        <v>46.486336000000009</v>
      </c>
      <c r="AI59">
        <v>0</v>
      </c>
      <c r="AJ59">
        <v>0</v>
      </c>
      <c r="AK59">
        <v>15.72772</v>
      </c>
      <c r="AL59">
        <v>0</v>
      </c>
      <c r="AM59">
        <v>0</v>
      </c>
      <c r="AN59">
        <v>0.66954999999999998</v>
      </c>
      <c r="AO59">
        <v>2.6608764000000003</v>
      </c>
      <c r="AP59">
        <v>2.3187637200000002</v>
      </c>
      <c r="AQ59">
        <v>7.8286499999999988</v>
      </c>
      <c r="AR59">
        <v>15.411177599999998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27.561806806495035</v>
      </c>
      <c r="BB59">
        <f t="shared" si="0"/>
        <v>807.64403322076566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5.0051911811761025</v>
      </c>
      <c r="L60">
        <v>499.99582689907965</v>
      </c>
      <c r="M60">
        <v>28.232913669064747</v>
      </c>
      <c r="N60">
        <v>36.237961828051127</v>
      </c>
      <c r="O60">
        <v>0</v>
      </c>
      <c r="P60">
        <v>37.971922787666081</v>
      </c>
      <c r="Q60">
        <v>3.3505592417061609</v>
      </c>
      <c r="R60">
        <v>13.006523365853656</v>
      </c>
      <c r="S60">
        <v>8.0969625000000001</v>
      </c>
      <c r="T60">
        <v>0</v>
      </c>
      <c r="U60">
        <v>64.239931627614027</v>
      </c>
      <c r="V60">
        <v>4.3742743105950659</v>
      </c>
      <c r="W60">
        <v>10.679645641711229</v>
      </c>
      <c r="X60">
        <v>30.172123068026497</v>
      </c>
      <c r="Y60">
        <v>0</v>
      </c>
      <c r="Z60">
        <v>2.01070584</v>
      </c>
      <c r="AA60">
        <v>12.931030944</v>
      </c>
      <c r="AB60">
        <v>12.121704815999999</v>
      </c>
      <c r="AC60">
        <v>8.9164694944000011</v>
      </c>
      <c r="AD60">
        <v>5.5929026400000001</v>
      </c>
      <c r="AE60">
        <v>14.760914999999999</v>
      </c>
      <c r="AF60">
        <v>1.9662499999999992</v>
      </c>
      <c r="AG60">
        <v>4.6528060799999995</v>
      </c>
      <c r="AH60">
        <v>46.486336000000009</v>
      </c>
      <c r="AI60">
        <v>0</v>
      </c>
      <c r="AJ60">
        <v>0</v>
      </c>
      <c r="AK60">
        <v>15.72772</v>
      </c>
      <c r="AL60">
        <v>0</v>
      </c>
      <c r="AM60">
        <v>0</v>
      </c>
      <c r="AN60">
        <v>0.66954999999999998</v>
      </c>
      <c r="AO60">
        <v>2.6608764000000003</v>
      </c>
      <c r="AP60">
        <v>2.3187637200000002</v>
      </c>
      <c r="AQ60">
        <v>7.8286499999999988</v>
      </c>
      <c r="AR60">
        <v>15.411177599999998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29.871805877320774</v>
      </c>
      <c r="BB60">
        <f t="shared" si="0"/>
        <v>875.33400588202358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4.994962795454545</v>
      </c>
      <c r="L61">
        <v>499.99582689907965</v>
      </c>
      <c r="M61">
        <v>28.232913669064747</v>
      </c>
      <c r="N61">
        <v>36.237961828051127</v>
      </c>
      <c r="O61">
        <v>0</v>
      </c>
      <c r="P61">
        <v>37.971922787666081</v>
      </c>
      <c r="Q61">
        <v>3.3505592417061609</v>
      </c>
      <c r="R61">
        <v>13.006523365853656</v>
      </c>
      <c r="S61">
        <v>8.0969625000000001</v>
      </c>
      <c r="T61">
        <v>0</v>
      </c>
      <c r="U61">
        <v>64.239931627614027</v>
      </c>
      <c r="V61">
        <v>4.3742743105950659</v>
      </c>
      <c r="W61">
        <v>10.679645641711229</v>
      </c>
      <c r="X61">
        <v>30.172123068026497</v>
      </c>
      <c r="Y61">
        <v>0</v>
      </c>
      <c r="Z61">
        <v>2.01070584</v>
      </c>
      <c r="AA61">
        <v>12.931030944</v>
      </c>
      <c r="AB61">
        <v>12.121704815999999</v>
      </c>
      <c r="AC61">
        <v>8.9164694944000011</v>
      </c>
      <c r="AD61">
        <v>8.3893539599999993</v>
      </c>
      <c r="AE61">
        <v>14.760914999999999</v>
      </c>
      <c r="AF61">
        <v>1.9662499999999992</v>
      </c>
      <c r="AG61">
        <v>4.6528060799999995</v>
      </c>
      <c r="AH61">
        <v>46.486336000000009</v>
      </c>
      <c r="AI61">
        <v>0</v>
      </c>
      <c r="AJ61">
        <v>0</v>
      </c>
      <c r="AK61">
        <v>15.72772</v>
      </c>
      <c r="AL61">
        <v>0</v>
      </c>
      <c r="AM61">
        <v>0</v>
      </c>
      <c r="AN61">
        <v>0.66954999999999998</v>
      </c>
      <c r="AO61">
        <v>2.6608764000000003</v>
      </c>
      <c r="AP61">
        <v>2.3187637200000002</v>
      </c>
      <c r="AQ61">
        <v>7.8286499999999988</v>
      </c>
      <c r="AR61">
        <v>15.411177599999998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29.963751326073776</v>
      </c>
      <c r="BB61">
        <f t="shared" si="0"/>
        <v>878.02828336754897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5.0051814771211047</v>
      </c>
      <c r="L62">
        <v>539.99580911596195</v>
      </c>
      <c r="M62">
        <v>28.232913669064747</v>
      </c>
      <c r="N62">
        <v>36.237961828051127</v>
      </c>
      <c r="O62">
        <v>0</v>
      </c>
      <c r="P62">
        <v>37.971922787666081</v>
      </c>
      <c r="Q62">
        <v>3.3505592417061609</v>
      </c>
      <c r="R62">
        <v>13.006523365853656</v>
      </c>
      <c r="S62">
        <v>8.0969625000000001</v>
      </c>
      <c r="T62">
        <v>0</v>
      </c>
      <c r="U62">
        <v>64.239931627614027</v>
      </c>
      <c r="V62">
        <v>4.3742743105950659</v>
      </c>
      <c r="W62">
        <v>10.679645641711229</v>
      </c>
      <c r="X62">
        <v>30.172123068026497</v>
      </c>
      <c r="Y62">
        <v>0</v>
      </c>
      <c r="Z62">
        <v>2.01070584</v>
      </c>
      <c r="AA62">
        <v>12.931030944</v>
      </c>
      <c r="AB62">
        <v>12.121704815999999</v>
      </c>
      <c r="AC62">
        <v>8.9164694944000011</v>
      </c>
      <c r="AD62">
        <v>8.3893539599999993</v>
      </c>
      <c r="AE62">
        <v>14.327928159999999</v>
      </c>
      <c r="AF62">
        <v>1.9662499999999992</v>
      </c>
      <c r="AG62">
        <v>4.6528060799999995</v>
      </c>
      <c r="AH62">
        <v>46.486336000000009</v>
      </c>
      <c r="AI62">
        <v>0</v>
      </c>
      <c r="AJ62">
        <v>0</v>
      </c>
      <c r="AK62">
        <v>15.72772</v>
      </c>
      <c r="AL62">
        <v>0</v>
      </c>
      <c r="AM62">
        <v>0</v>
      </c>
      <c r="AN62">
        <v>0.66954999999999998</v>
      </c>
      <c r="AO62">
        <v>2.6608764000000003</v>
      </c>
      <c r="AP62">
        <v>2.3187637200000002</v>
      </c>
      <c r="AQ62">
        <v>7.8286499999999988</v>
      </c>
      <c r="AR62">
        <v>15.411177599999998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31.269799667872533</v>
      </c>
      <c r="BB62">
        <f t="shared" si="0"/>
        <v>916.299449084299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5.0050410360405584</v>
      </c>
      <c r="L63">
        <v>578.49106950185978</v>
      </c>
      <c r="M63">
        <v>28.232913669064747</v>
      </c>
      <c r="N63">
        <v>36.237961828051127</v>
      </c>
      <c r="O63">
        <v>0</v>
      </c>
      <c r="P63">
        <v>38.201096436581111</v>
      </c>
      <c r="Q63">
        <v>3.3505592417061609</v>
      </c>
      <c r="R63">
        <v>13.006523365853656</v>
      </c>
      <c r="S63">
        <v>8.0969625000000001</v>
      </c>
      <c r="T63">
        <v>0</v>
      </c>
      <c r="U63">
        <v>64.239931627614027</v>
      </c>
      <c r="V63">
        <v>4.3742743105950659</v>
      </c>
      <c r="W63">
        <v>10.679645641711229</v>
      </c>
      <c r="X63">
        <v>30.172123068026497</v>
      </c>
      <c r="Y63">
        <v>0</v>
      </c>
      <c r="Z63">
        <v>2.01070584</v>
      </c>
      <c r="AA63">
        <v>12.931030944</v>
      </c>
      <c r="AB63">
        <v>12.121704815999999</v>
      </c>
      <c r="AC63">
        <v>8.9164694944000011</v>
      </c>
      <c r="AD63">
        <v>8.3893539599999993</v>
      </c>
      <c r="AE63">
        <v>13.9736662</v>
      </c>
      <c r="AF63">
        <v>2.7224999999999993</v>
      </c>
      <c r="AG63">
        <v>4.6528060799999995</v>
      </c>
      <c r="AH63">
        <v>46.486336000000009</v>
      </c>
      <c r="AI63">
        <v>0</v>
      </c>
      <c r="AJ63">
        <v>0</v>
      </c>
      <c r="AK63">
        <v>15.72772</v>
      </c>
      <c r="AL63">
        <v>0</v>
      </c>
      <c r="AM63">
        <v>0</v>
      </c>
      <c r="AN63">
        <v>0.66954999999999998</v>
      </c>
      <c r="AO63">
        <v>2.7059760000000002</v>
      </c>
      <c r="AP63">
        <v>2.3187637200000002</v>
      </c>
      <c r="AQ63">
        <v>7.8286499999999988</v>
      </c>
      <c r="AR63">
        <v>15.411177599999998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32.562454973901318</v>
      </c>
      <c r="BB63">
        <f t="shared" si="0"/>
        <v>954.1781750120025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9.4104882453710452</v>
      </c>
      <c r="L64">
        <v>578.49106950185978</v>
      </c>
      <c r="M64">
        <v>28.232913669064747</v>
      </c>
      <c r="N64">
        <v>36.237961828051127</v>
      </c>
      <c r="O64">
        <v>0</v>
      </c>
      <c r="P64">
        <v>38.201096436581111</v>
      </c>
      <c r="Q64">
        <v>3.3505592417061609</v>
      </c>
      <c r="R64">
        <v>13.006523365853656</v>
      </c>
      <c r="S64">
        <v>8.0969625000000001</v>
      </c>
      <c r="T64">
        <v>0</v>
      </c>
      <c r="U64">
        <v>64.239931627614027</v>
      </c>
      <c r="V64">
        <v>4.3742743105950659</v>
      </c>
      <c r="W64">
        <v>10.679645641711229</v>
      </c>
      <c r="X64">
        <v>30.172123068026497</v>
      </c>
      <c r="Y64">
        <v>0</v>
      </c>
      <c r="Z64">
        <v>2.01070584</v>
      </c>
      <c r="AA64">
        <v>12.931030944</v>
      </c>
      <c r="AB64">
        <v>12.121704815999999</v>
      </c>
      <c r="AC64">
        <v>8.9164694944000011</v>
      </c>
      <c r="AD64">
        <v>8.3893539599999993</v>
      </c>
      <c r="AE64">
        <v>13.9736662</v>
      </c>
      <c r="AF64">
        <v>2.7224999999999993</v>
      </c>
      <c r="AG64">
        <v>4.6528060799999995</v>
      </c>
      <c r="AH64">
        <v>46.486336000000009</v>
      </c>
      <c r="AI64">
        <v>0</v>
      </c>
      <c r="AJ64">
        <v>0</v>
      </c>
      <c r="AK64">
        <v>15.72772</v>
      </c>
      <c r="AL64">
        <v>0</v>
      </c>
      <c r="AM64">
        <v>0</v>
      </c>
      <c r="AN64">
        <v>0.66954999999999998</v>
      </c>
      <c r="AO64">
        <v>2.7059760000000002</v>
      </c>
      <c r="AP64">
        <v>2.3187637200000002</v>
      </c>
      <c r="AQ64">
        <v>7.8286499999999988</v>
      </c>
      <c r="AR64">
        <v>15.411177599999998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32.707834722946849</v>
      </c>
      <c r="BB64">
        <f t="shared" si="0"/>
        <v>958.43824247228758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9.4105891210337091</v>
      </c>
      <c r="L65">
        <v>578.49106950185978</v>
      </c>
      <c r="M65">
        <v>28.232913669064747</v>
      </c>
      <c r="N65">
        <v>36.237961828051127</v>
      </c>
      <c r="O65">
        <v>0</v>
      </c>
      <c r="P65">
        <v>38.201096436581111</v>
      </c>
      <c r="Q65">
        <v>3.3505592417061609</v>
      </c>
      <c r="R65">
        <v>13.006523365853656</v>
      </c>
      <c r="S65">
        <v>8.0969625000000001</v>
      </c>
      <c r="T65">
        <v>0</v>
      </c>
      <c r="U65">
        <v>64.239931627614027</v>
      </c>
      <c r="V65">
        <v>4.3742743105950659</v>
      </c>
      <c r="W65">
        <v>10.679645641711229</v>
      </c>
      <c r="X65">
        <v>30.172123068026497</v>
      </c>
      <c r="Y65">
        <v>0</v>
      </c>
      <c r="Z65">
        <v>2.01070584</v>
      </c>
      <c r="AA65">
        <v>12.931030944</v>
      </c>
      <c r="AB65">
        <v>12.121704815999999</v>
      </c>
      <c r="AC65">
        <v>8.9164694944000011</v>
      </c>
      <c r="AD65">
        <v>8.3893539599999993</v>
      </c>
      <c r="AE65">
        <v>13.9736662</v>
      </c>
      <c r="AF65">
        <v>2.7224999999999993</v>
      </c>
      <c r="AG65">
        <v>4.6528060799999995</v>
      </c>
      <c r="AH65">
        <v>46.486336000000009</v>
      </c>
      <c r="AI65">
        <v>0</v>
      </c>
      <c r="AJ65">
        <v>0</v>
      </c>
      <c r="AK65">
        <v>15.72772</v>
      </c>
      <c r="AL65">
        <v>0</v>
      </c>
      <c r="AM65">
        <v>0</v>
      </c>
      <c r="AN65">
        <v>0.66954999999999998</v>
      </c>
      <c r="AO65">
        <v>2.7059760000000002</v>
      </c>
      <c r="AP65">
        <v>2.3187637200000002</v>
      </c>
      <c r="AQ65">
        <v>7.8286499999999988</v>
      </c>
      <c r="AR65">
        <v>15.411177599999998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32.707838052077619</v>
      </c>
      <c r="BB65">
        <f t="shared" si="0"/>
        <v>958.43834001881942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9.4105398263427933</v>
      </c>
      <c r="L66">
        <v>578.49106950185978</v>
      </c>
      <c r="M66">
        <v>28.232913669064747</v>
      </c>
      <c r="N66">
        <v>36.237961828051127</v>
      </c>
      <c r="O66">
        <v>0</v>
      </c>
      <c r="P66">
        <v>38.201096436581111</v>
      </c>
      <c r="Q66">
        <v>3.3505592417061609</v>
      </c>
      <c r="R66">
        <v>13.006523365853656</v>
      </c>
      <c r="S66">
        <v>8.0969625000000001</v>
      </c>
      <c r="T66">
        <v>0</v>
      </c>
      <c r="U66">
        <v>64.239931627614027</v>
      </c>
      <c r="V66">
        <v>4.3742743105950659</v>
      </c>
      <c r="W66">
        <v>10.679645641711229</v>
      </c>
      <c r="X66">
        <v>30.172123068026497</v>
      </c>
      <c r="Y66">
        <v>0</v>
      </c>
      <c r="Z66">
        <v>2.01070584</v>
      </c>
      <c r="AA66">
        <v>12.931030944</v>
      </c>
      <c r="AB66">
        <v>12.121704815999999</v>
      </c>
      <c r="AC66">
        <v>8.9164694944000011</v>
      </c>
      <c r="AD66">
        <v>8.3893539599999993</v>
      </c>
      <c r="AE66">
        <v>13.9736662</v>
      </c>
      <c r="AF66">
        <v>2.7224999999999993</v>
      </c>
      <c r="AG66">
        <v>4.6528060799999995</v>
      </c>
      <c r="AH66">
        <v>46.486336000000009</v>
      </c>
      <c r="AI66">
        <v>0</v>
      </c>
      <c r="AJ66">
        <v>0</v>
      </c>
      <c r="AK66">
        <v>15.72772</v>
      </c>
      <c r="AL66">
        <v>0</v>
      </c>
      <c r="AM66">
        <v>0</v>
      </c>
      <c r="AN66">
        <v>0.66954999999999998</v>
      </c>
      <c r="AO66">
        <v>2.7059760000000002</v>
      </c>
      <c r="AP66">
        <v>2.3187637200000002</v>
      </c>
      <c r="AQ66">
        <v>7.8286499999999988</v>
      </c>
      <c r="AR66">
        <v>15.411177599999998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32.707836425196568</v>
      </c>
      <c r="BB66">
        <f t="shared" si="0"/>
        <v>958.43829235100952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5.0050641143531847</v>
      </c>
      <c r="L67">
        <v>539.99580911596195</v>
      </c>
      <c r="M67">
        <v>28.232913669064747</v>
      </c>
      <c r="N67">
        <v>36.237961828051127</v>
      </c>
      <c r="O67">
        <v>0</v>
      </c>
      <c r="P67">
        <v>38.201096436581111</v>
      </c>
      <c r="Q67">
        <v>3.3505592417061609</v>
      </c>
      <c r="R67">
        <v>13.006523365853656</v>
      </c>
      <c r="S67">
        <v>8.0969625000000001</v>
      </c>
      <c r="T67">
        <v>0</v>
      </c>
      <c r="U67">
        <v>64.239931627614027</v>
      </c>
      <c r="V67">
        <v>4.3742743105950659</v>
      </c>
      <c r="W67">
        <v>10.679645641711229</v>
      </c>
      <c r="X67">
        <v>30.172123068026497</v>
      </c>
      <c r="Y67">
        <v>0</v>
      </c>
      <c r="Z67">
        <v>4.021411679999999</v>
      </c>
      <c r="AA67">
        <v>12.931030944</v>
      </c>
      <c r="AB67">
        <v>12.121704815999999</v>
      </c>
      <c r="AC67">
        <v>8.9164694944000011</v>
      </c>
      <c r="AD67">
        <v>5.5929026400000001</v>
      </c>
      <c r="AE67">
        <v>13.9736662</v>
      </c>
      <c r="AF67">
        <v>6.049999999999998</v>
      </c>
      <c r="AG67">
        <v>4.6528060799999995</v>
      </c>
      <c r="AH67">
        <v>46.486336000000009</v>
      </c>
      <c r="AI67">
        <v>0</v>
      </c>
      <c r="AJ67">
        <v>0</v>
      </c>
      <c r="AK67">
        <v>15.72772</v>
      </c>
      <c r="AL67">
        <v>0</v>
      </c>
      <c r="AM67">
        <v>1.6196330857142853</v>
      </c>
      <c r="AN67">
        <v>0.66954999999999998</v>
      </c>
      <c r="AO67">
        <v>2.7059760000000002</v>
      </c>
      <c r="AP67">
        <v>1.7292475200000001</v>
      </c>
      <c r="AQ67">
        <v>5.2190999999999992</v>
      </c>
      <c r="AR67">
        <v>15.411177599999998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31.323868551005525</v>
      </c>
      <c r="BB67">
        <f t="shared" si="0"/>
        <v>917.88384553302751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5.0050397429820404</v>
      </c>
      <c r="L68">
        <v>539.99580911596195</v>
      </c>
      <c r="M68">
        <v>28.232913669064747</v>
      </c>
      <c r="N68">
        <v>36.237961828051127</v>
      </c>
      <c r="O68">
        <v>0</v>
      </c>
      <c r="P68">
        <v>38.201096436581111</v>
      </c>
      <c r="Q68">
        <v>3.3505592417061609</v>
      </c>
      <c r="R68">
        <v>13.006523365853656</v>
      </c>
      <c r="S68">
        <v>8.0969625000000001</v>
      </c>
      <c r="T68">
        <v>0</v>
      </c>
      <c r="U68">
        <v>64.239931627614027</v>
      </c>
      <c r="V68">
        <v>4.3742743105950659</v>
      </c>
      <c r="W68">
        <v>10.679645641711229</v>
      </c>
      <c r="X68">
        <v>30.172123068026497</v>
      </c>
      <c r="Y68">
        <v>0</v>
      </c>
      <c r="Z68">
        <v>4.021411679999999</v>
      </c>
      <c r="AA68">
        <v>12.931030944</v>
      </c>
      <c r="AB68">
        <v>12.121704815999999</v>
      </c>
      <c r="AC68">
        <v>8.9164694944000011</v>
      </c>
      <c r="AD68">
        <v>5.5929026400000001</v>
      </c>
      <c r="AE68">
        <v>13.9736662</v>
      </c>
      <c r="AF68">
        <v>6.049999999999998</v>
      </c>
      <c r="AG68">
        <v>4.6528060799999995</v>
      </c>
      <c r="AH68">
        <v>46.486336000000009</v>
      </c>
      <c r="AI68">
        <v>0</v>
      </c>
      <c r="AJ68">
        <v>0</v>
      </c>
      <c r="AK68">
        <v>15.72772</v>
      </c>
      <c r="AL68">
        <v>0</v>
      </c>
      <c r="AM68">
        <v>1.6196330857142853</v>
      </c>
      <c r="AN68">
        <v>0.66954999999999998</v>
      </c>
      <c r="AO68">
        <v>2.7059760000000002</v>
      </c>
      <c r="AP68">
        <v>1.7292475200000001</v>
      </c>
      <c r="AQ68">
        <v>5.2190999999999992</v>
      </c>
      <c r="AR68">
        <v>15.411177599999998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31.323867746685579</v>
      </c>
      <c r="BB68">
        <f t="shared" ref="BB68:BB99" si="1">SUM(B68:AZ68)-BA68</f>
        <v>917.88382196597627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5.005065524597371</v>
      </c>
      <c r="L69">
        <v>539.99580911596195</v>
      </c>
      <c r="M69">
        <v>28.232913669064747</v>
      </c>
      <c r="N69">
        <v>36.237961828051127</v>
      </c>
      <c r="O69">
        <v>0</v>
      </c>
      <c r="P69">
        <v>38.201096436581111</v>
      </c>
      <c r="Q69">
        <v>3.3505592417061609</v>
      </c>
      <c r="R69">
        <v>13.006523365853656</v>
      </c>
      <c r="S69">
        <v>8.0969625000000001</v>
      </c>
      <c r="T69">
        <v>0</v>
      </c>
      <c r="U69">
        <v>64.239931627614027</v>
      </c>
      <c r="V69">
        <v>4.3742743105950659</v>
      </c>
      <c r="W69">
        <v>10.679645641711229</v>
      </c>
      <c r="X69">
        <v>30.172123068026497</v>
      </c>
      <c r="Y69">
        <v>0</v>
      </c>
      <c r="Z69">
        <v>4.021411679999999</v>
      </c>
      <c r="AA69">
        <v>12.931030944</v>
      </c>
      <c r="AB69">
        <v>12.121704815999999</v>
      </c>
      <c r="AC69">
        <v>8.9164694944000011</v>
      </c>
      <c r="AD69">
        <v>5.5929026400000001</v>
      </c>
      <c r="AE69">
        <v>15.154539399999999</v>
      </c>
      <c r="AF69">
        <v>6.049999999999998</v>
      </c>
      <c r="AG69">
        <v>4.6528060799999995</v>
      </c>
      <c r="AH69">
        <v>46.486336000000009</v>
      </c>
      <c r="AI69">
        <v>0</v>
      </c>
      <c r="AJ69">
        <v>0</v>
      </c>
      <c r="AK69">
        <v>15.72772</v>
      </c>
      <c r="AL69">
        <v>0</v>
      </c>
      <c r="AM69">
        <v>3.2392661714285711</v>
      </c>
      <c r="AN69">
        <v>0.66954999999999998</v>
      </c>
      <c r="AO69">
        <v>2.7059760000000002</v>
      </c>
      <c r="AP69">
        <v>2.3187637200000002</v>
      </c>
      <c r="AQ69">
        <v>5.2190999999999992</v>
      </c>
      <c r="AR69">
        <v>15.411177599999998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31.435739971283503</v>
      </c>
      <c r="BB69">
        <f t="shared" si="1"/>
        <v>921.16199800870788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5.0050480658896239</v>
      </c>
      <c r="L70">
        <v>499.99582689907965</v>
      </c>
      <c r="M70">
        <v>28.232913669064747</v>
      </c>
      <c r="N70">
        <v>36.237961828051127</v>
      </c>
      <c r="O70">
        <v>0</v>
      </c>
      <c r="P70">
        <v>38.201096436581111</v>
      </c>
      <c r="Q70">
        <v>3.3505592417061609</v>
      </c>
      <c r="R70">
        <v>13.006523365853656</v>
      </c>
      <c r="S70">
        <v>8.0969625000000001</v>
      </c>
      <c r="T70">
        <v>0</v>
      </c>
      <c r="U70">
        <v>64.239931627614027</v>
      </c>
      <c r="V70">
        <v>4.3742743105950659</v>
      </c>
      <c r="W70">
        <v>10.679645641711229</v>
      </c>
      <c r="X70">
        <v>30.172123068026497</v>
      </c>
      <c r="Y70">
        <v>0</v>
      </c>
      <c r="Z70">
        <v>4.021411679999999</v>
      </c>
      <c r="AA70">
        <v>12.931030944</v>
      </c>
      <c r="AB70">
        <v>12.121704815999999</v>
      </c>
      <c r="AC70">
        <v>8.9164694944000011</v>
      </c>
      <c r="AD70">
        <v>5.5929026400000001</v>
      </c>
      <c r="AE70">
        <v>15.154539399999999</v>
      </c>
      <c r="AF70">
        <v>6.049999999999998</v>
      </c>
      <c r="AG70">
        <v>4.6528060799999995</v>
      </c>
      <c r="AH70">
        <v>46.486336000000009</v>
      </c>
      <c r="AI70">
        <v>0.78111280000000005</v>
      </c>
      <c r="AJ70">
        <v>0</v>
      </c>
      <c r="AK70">
        <v>15.72772</v>
      </c>
      <c r="AL70">
        <v>0</v>
      </c>
      <c r="AM70">
        <v>3.2392661714285711</v>
      </c>
      <c r="AN70">
        <v>0.66954999999999998</v>
      </c>
      <c r="AO70">
        <v>2.7059760000000002</v>
      </c>
      <c r="AP70">
        <v>2.3187637200000002</v>
      </c>
      <c r="AQ70">
        <v>5.2190999999999992</v>
      </c>
      <c r="AR70">
        <v>15.411177599999998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30.141516702812119</v>
      </c>
      <c r="BB70">
        <f t="shared" si="1"/>
        <v>883.23733440158912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5.0051714967519558</v>
      </c>
      <c r="L71">
        <v>499.99582689907965</v>
      </c>
      <c r="M71">
        <v>28.232913669064747</v>
      </c>
      <c r="N71">
        <v>36.237961828051127</v>
      </c>
      <c r="O71">
        <v>0</v>
      </c>
      <c r="P71">
        <v>38.201096436581111</v>
      </c>
      <c r="Q71">
        <v>3.3505592417061609</v>
      </c>
      <c r="R71">
        <v>13.006523365853656</v>
      </c>
      <c r="S71">
        <v>8.0969625000000001</v>
      </c>
      <c r="T71">
        <v>0</v>
      </c>
      <c r="U71">
        <v>64.239931627614027</v>
      </c>
      <c r="V71">
        <v>4.3742743105950659</v>
      </c>
      <c r="W71">
        <v>10.679645641711229</v>
      </c>
      <c r="X71">
        <v>30.172123068026497</v>
      </c>
      <c r="Y71">
        <v>0</v>
      </c>
      <c r="Z71">
        <v>2.01070584</v>
      </c>
      <c r="AA71">
        <v>12.931030944</v>
      </c>
      <c r="AB71">
        <v>12.121704815999999</v>
      </c>
      <c r="AC71">
        <v>8.9164694944000011</v>
      </c>
      <c r="AD71">
        <v>5.5929026400000001</v>
      </c>
      <c r="AE71">
        <v>15.154539399999999</v>
      </c>
      <c r="AF71">
        <v>6.049999999999998</v>
      </c>
      <c r="AG71">
        <v>4.6528060799999995</v>
      </c>
      <c r="AH71">
        <v>46.486336000000009</v>
      </c>
      <c r="AI71">
        <v>4.4913986000000001</v>
      </c>
      <c r="AJ71">
        <v>0</v>
      </c>
      <c r="AK71">
        <v>15.72772</v>
      </c>
      <c r="AL71">
        <v>0</v>
      </c>
      <c r="AM71">
        <v>3.2392661714285711</v>
      </c>
      <c r="AN71">
        <v>0.66954999999999998</v>
      </c>
      <c r="AO71">
        <v>2.7059760000000002</v>
      </c>
      <c r="AP71">
        <v>2.3187637200000002</v>
      </c>
      <c r="AQ71">
        <v>5.2190999999999992</v>
      </c>
      <c r="AR71">
        <v>15.411177599999998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30.197606884056157</v>
      </c>
      <c r="BB71">
        <f t="shared" si="1"/>
        <v>884.88094761120749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4.9949404227816574</v>
      </c>
      <c r="L72">
        <v>499.99582689907965</v>
      </c>
      <c r="M72">
        <v>28.232913669064747</v>
      </c>
      <c r="N72">
        <v>36.237961828051127</v>
      </c>
      <c r="O72">
        <v>0</v>
      </c>
      <c r="P72">
        <v>38.201096436581111</v>
      </c>
      <c r="Q72">
        <v>3.3505592417061609</v>
      </c>
      <c r="R72">
        <v>13.006523365853656</v>
      </c>
      <c r="S72">
        <v>8.0969625000000001</v>
      </c>
      <c r="T72">
        <v>0</v>
      </c>
      <c r="U72">
        <v>64.239931627614027</v>
      </c>
      <c r="V72">
        <v>4.3742743105950659</v>
      </c>
      <c r="W72">
        <v>10.679645641711229</v>
      </c>
      <c r="X72">
        <v>30.172123068026497</v>
      </c>
      <c r="Y72">
        <v>0</v>
      </c>
      <c r="Z72">
        <v>2.01070584</v>
      </c>
      <c r="AA72">
        <v>12.931030944</v>
      </c>
      <c r="AB72">
        <v>12.121704815999999</v>
      </c>
      <c r="AC72">
        <v>8.9164694944000011</v>
      </c>
      <c r="AD72">
        <v>5.5929026400000001</v>
      </c>
      <c r="AE72">
        <v>15.154539399999999</v>
      </c>
      <c r="AF72">
        <v>6.049999999999998</v>
      </c>
      <c r="AG72">
        <v>4.6528060799999995</v>
      </c>
      <c r="AH72">
        <v>46.486336000000009</v>
      </c>
      <c r="AI72">
        <v>4.4913986000000001</v>
      </c>
      <c r="AJ72">
        <v>0</v>
      </c>
      <c r="AK72">
        <v>15.72772</v>
      </c>
      <c r="AL72">
        <v>0</v>
      </c>
      <c r="AM72">
        <v>3.2392661714285711</v>
      </c>
      <c r="AN72">
        <v>0.66954999999999998</v>
      </c>
      <c r="AO72">
        <v>2.7059760000000002</v>
      </c>
      <c r="AP72">
        <v>2.3187637200000002</v>
      </c>
      <c r="AQ72">
        <v>5.2190999999999992</v>
      </c>
      <c r="AR72">
        <v>15.411177599999998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30.197269258452408</v>
      </c>
      <c r="BB72">
        <f t="shared" si="1"/>
        <v>884.87105416284101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5.0050570906432741</v>
      </c>
      <c r="L73">
        <v>499.99582689907965</v>
      </c>
      <c r="M73">
        <v>28.232913669064747</v>
      </c>
      <c r="N73">
        <v>36.237961828051127</v>
      </c>
      <c r="O73">
        <v>0</v>
      </c>
      <c r="P73">
        <v>37.051233193457229</v>
      </c>
      <c r="Q73">
        <v>3.3505592417061609</v>
      </c>
      <c r="R73">
        <v>13.006523365853656</v>
      </c>
      <c r="S73">
        <v>8.0969625000000001</v>
      </c>
      <c r="T73">
        <v>0</v>
      </c>
      <c r="U73">
        <v>64.239931627614027</v>
      </c>
      <c r="V73">
        <v>4.3742743105950659</v>
      </c>
      <c r="W73">
        <v>10.679645641711229</v>
      </c>
      <c r="X73">
        <v>30.172123068026497</v>
      </c>
      <c r="Y73">
        <v>0</v>
      </c>
      <c r="Z73">
        <v>0.33748</v>
      </c>
      <c r="AA73">
        <v>12.931030944</v>
      </c>
      <c r="AB73">
        <v>12.121704815999999</v>
      </c>
      <c r="AC73">
        <v>8.9164694944000011</v>
      </c>
      <c r="AD73">
        <v>5.5929026400000001</v>
      </c>
      <c r="AE73">
        <v>15.154539399999999</v>
      </c>
      <c r="AF73">
        <v>6.049999999999998</v>
      </c>
      <c r="AG73">
        <v>4.6528060799999995</v>
      </c>
      <c r="AH73">
        <v>46.486336000000009</v>
      </c>
      <c r="AI73">
        <v>4.4913986000000001</v>
      </c>
      <c r="AJ73">
        <v>0</v>
      </c>
      <c r="AK73">
        <v>15.72772</v>
      </c>
      <c r="AL73">
        <v>0</v>
      </c>
      <c r="AM73">
        <v>3.2392661714285711</v>
      </c>
      <c r="AN73">
        <v>0.66954999999999998</v>
      </c>
      <c r="AO73">
        <v>2.5255776000000001</v>
      </c>
      <c r="AP73">
        <v>2.3187637200000002</v>
      </c>
      <c r="AQ73">
        <v>5.2190999999999992</v>
      </c>
      <c r="AR73">
        <v>15.411177599999998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30.098488144171561</v>
      </c>
      <c r="BB73">
        <f t="shared" si="1"/>
        <v>881.97646446185968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5.0051871335683504</v>
      </c>
      <c r="L74">
        <v>499.99582689907965</v>
      </c>
      <c r="M74">
        <v>28.232913669064747</v>
      </c>
      <c r="N74">
        <v>36.237961828051127</v>
      </c>
      <c r="O74">
        <v>0</v>
      </c>
      <c r="P74">
        <v>37.051233193457229</v>
      </c>
      <c r="Q74">
        <v>3.3505592417061609</v>
      </c>
      <c r="R74">
        <v>13.006523365853656</v>
      </c>
      <c r="S74">
        <v>8.0969625000000001</v>
      </c>
      <c r="T74">
        <v>0</v>
      </c>
      <c r="U74">
        <v>64.239931627614027</v>
      </c>
      <c r="V74">
        <v>4.3742743105950659</v>
      </c>
      <c r="W74">
        <v>10.679645641711229</v>
      </c>
      <c r="X74">
        <v>30.172123068026497</v>
      </c>
      <c r="Y74">
        <v>0</v>
      </c>
      <c r="Z74">
        <v>0.33748</v>
      </c>
      <c r="AA74">
        <v>12.931030944</v>
      </c>
      <c r="AB74">
        <v>12.121704815999999</v>
      </c>
      <c r="AC74">
        <v>8.9164694944000011</v>
      </c>
      <c r="AD74">
        <v>5.5929026400000001</v>
      </c>
      <c r="AE74">
        <v>15.154539399999999</v>
      </c>
      <c r="AF74">
        <v>6.049999999999998</v>
      </c>
      <c r="AG74">
        <v>4.6528060799999995</v>
      </c>
      <c r="AH74">
        <v>46.486336000000009</v>
      </c>
      <c r="AI74">
        <v>4.4913986000000001</v>
      </c>
      <c r="AJ74">
        <v>0</v>
      </c>
      <c r="AK74">
        <v>15.72772</v>
      </c>
      <c r="AL74">
        <v>0</v>
      </c>
      <c r="AM74">
        <v>3.2392661714285711</v>
      </c>
      <c r="AN74">
        <v>0.66954999999999998</v>
      </c>
      <c r="AO74">
        <v>2.5255776000000001</v>
      </c>
      <c r="AP74">
        <v>2.3187637200000002</v>
      </c>
      <c r="AQ74">
        <v>7.8286499999999988</v>
      </c>
      <c r="AR74">
        <v>15.411177599999998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30.184607585673042</v>
      </c>
      <c r="BB74">
        <f t="shared" si="1"/>
        <v>884.50002506328337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5.0051956192406033</v>
      </c>
      <c r="L75">
        <v>499.99092886163953</v>
      </c>
      <c r="M75">
        <v>28.232913669064747</v>
      </c>
      <c r="N75">
        <v>36.237961828051127</v>
      </c>
      <c r="O75">
        <v>0</v>
      </c>
      <c r="P75">
        <v>37.051233193457229</v>
      </c>
      <c r="Q75">
        <v>3.3505592417061609</v>
      </c>
      <c r="R75">
        <v>13.006523365853656</v>
      </c>
      <c r="S75">
        <v>8.0969625000000001</v>
      </c>
      <c r="T75">
        <v>0</v>
      </c>
      <c r="U75">
        <v>64.239931627614027</v>
      </c>
      <c r="V75">
        <v>4.3742743105950659</v>
      </c>
      <c r="W75">
        <v>10.679645641711229</v>
      </c>
      <c r="X75">
        <v>30.172123068026497</v>
      </c>
      <c r="Y75">
        <v>0</v>
      </c>
      <c r="Z75">
        <v>0.33748</v>
      </c>
      <c r="AA75">
        <v>12.931030944</v>
      </c>
      <c r="AB75">
        <v>12.121704815999999</v>
      </c>
      <c r="AC75">
        <v>8.9164694944000011</v>
      </c>
      <c r="AD75">
        <v>5.5929026400000001</v>
      </c>
      <c r="AE75">
        <v>15.167135380800003</v>
      </c>
      <c r="AF75">
        <v>6.049999999999998</v>
      </c>
      <c r="AG75">
        <v>4.6528060799999995</v>
      </c>
      <c r="AH75">
        <v>46.718767680000013</v>
      </c>
      <c r="AI75">
        <v>0.78111280000000005</v>
      </c>
      <c r="AJ75">
        <v>0</v>
      </c>
      <c r="AK75">
        <v>15.72772</v>
      </c>
      <c r="AL75">
        <v>0</v>
      </c>
      <c r="AM75">
        <v>3.2392661714285711</v>
      </c>
      <c r="AN75">
        <v>0.66954999999999998</v>
      </c>
      <c r="AO75">
        <v>2.5255776000000001</v>
      </c>
      <c r="AP75">
        <v>2.3187637200000002</v>
      </c>
      <c r="AQ75">
        <v>7.8286499999999988</v>
      </c>
      <c r="AR75">
        <v>15.411177599999998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30.070115142916059</v>
      </c>
      <c r="BB75">
        <f t="shared" si="1"/>
        <v>881.14436981507242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9.4105255621092567</v>
      </c>
      <c r="L76">
        <v>578.48774006111364</v>
      </c>
      <c r="M76">
        <v>28.232913669064747</v>
      </c>
      <c r="N76">
        <v>36.237961828051127</v>
      </c>
      <c r="O76">
        <v>0</v>
      </c>
      <c r="P76">
        <v>37.051233193457229</v>
      </c>
      <c r="Q76">
        <v>3.3505592417061609</v>
      </c>
      <c r="R76">
        <v>13.006523365853656</v>
      </c>
      <c r="S76">
        <v>8.0969625000000001</v>
      </c>
      <c r="T76">
        <v>0</v>
      </c>
      <c r="U76">
        <v>64.239931627614027</v>
      </c>
      <c r="V76">
        <v>4.3742743105950659</v>
      </c>
      <c r="W76">
        <v>10.679645641711229</v>
      </c>
      <c r="X76">
        <v>30.172123068026497</v>
      </c>
      <c r="Y76">
        <v>0</v>
      </c>
      <c r="Z76">
        <v>0.33748</v>
      </c>
      <c r="AA76">
        <v>12.931030944</v>
      </c>
      <c r="AB76">
        <v>12.121704815999999</v>
      </c>
      <c r="AC76">
        <v>8.9164694944000011</v>
      </c>
      <c r="AD76">
        <v>5.5929026400000001</v>
      </c>
      <c r="AE76">
        <v>15.167135380800003</v>
      </c>
      <c r="AF76">
        <v>6.049999999999998</v>
      </c>
      <c r="AG76">
        <v>4.6528060799999995</v>
      </c>
      <c r="AH76">
        <v>46.718767680000013</v>
      </c>
      <c r="AI76">
        <v>0.78111280000000005</v>
      </c>
      <c r="AJ76">
        <v>0</v>
      </c>
      <c r="AK76">
        <v>15.72772</v>
      </c>
      <c r="AL76">
        <v>0</v>
      </c>
      <c r="AM76">
        <v>3.2392661714285711</v>
      </c>
      <c r="AN76">
        <v>0.66954999999999998</v>
      </c>
      <c r="AO76">
        <v>2.5255776000000001</v>
      </c>
      <c r="AP76">
        <v>2.3187637200000002</v>
      </c>
      <c r="AQ76">
        <v>7.8286499999999988</v>
      </c>
      <c r="AR76">
        <v>15.411177599999998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32.80586263285501</v>
      </c>
      <c r="BB76">
        <f t="shared" si="1"/>
        <v>961.31076346747614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549.99094210351905</v>
      </c>
      <c r="M77">
        <v>28.232913669064747</v>
      </c>
      <c r="N77">
        <v>36.237961828051127</v>
      </c>
      <c r="O77">
        <v>0</v>
      </c>
      <c r="P77">
        <v>37.051233193457229</v>
      </c>
      <c r="Q77">
        <v>3.3505592417061609</v>
      </c>
      <c r="R77">
        <v>13.006523365853656</v>
      </c>
      <c r="S77">
        <v>8.0969625000000001</v>
      </c>
      <c r="T77">
        <v>0</v>
      </c>
      <c r="U77">
        <v>64.239931627614027</v>
      </c>
      <c r="V77">
        <v>4.3742743105950659</v>
      </c>
      <c r="W77">
        <v>10.679645641711229</v>
      </c>
      <c r="X77">
        <v>30.172123068026497</v>
      </c>
      <c r="Y77">
        <v>0</v>
      </c>
      <c r="Z77">
        <v>2.01070584</v>
      </c>
      <c r="AA77">
        <v>12.931030944</v>
      </c>
      <c r="AB77">
        <v>12.121704815999999</v>
      </c>
      <c r="AC77">
        <v>8.9164694944000011</v>
      </c>
      <c r="AD77">
        <v>5.5929026400000001</v>
      </c>
      <c r="AE77">
        <v>15.167135380800003</v>
      </c>
      <c r="AF77">
        <v>6.049999999999998</v>
      </c>
      <c r="AG77">
        <v>4.6528060799999995</v>
      </c>
      <c r="AH77">
        <v>46.718767680000013</v>
      </c>
      <c r="AI77">
        <v>0.78111280000000005</v>
      </c>
      <c r="AJ77">
        <v>0</v>
      </c>
      <c r="AK77">
        <v>15.72772</v>
      </c>
      <c r="AL77">
        <v>0</v>
      </c>
      <c r="AM77">
        <v>3.2392661714285711</v>
      </c>
      <c r="AN77">
        <v>0.66954999999999998</v>
      </c>
      <c r="AO77">
        <v>2.5255776000000001</v>
      </c>
      <c r="AP77">
        <v>2.3187637200000002</v>
      </c>
      <c r="AQ77">
        <v>7.8286499999999988</v>
      </c>
      <c r="AR77">
        <v>15.411177599999998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31.610158852178955</v>
      </c>
      <c r="BB77">
        <f t="shared" si="1"/>
        <v>926.27236956844831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549.99094210351905</v>
      </c>
      <c r="M78">
        <v>28.232913669064747</v>
      </c>
      <c r="N78">
        <v>36.237961828051127</v>
      </c>
      <c r="O78">
        <v>0</v>
      </c>
      <c r="P78">
        <v>37.051233193457229</v>
      </c>
      <c r="Q78">
        <v>3.3505592417061609</v>
      </c>
      <c r="R78">
        <v>13.006523365853656</v>
      </c>
      <c r="S78">
        <v>8.0969625000000001</v>
      </c>
      <c r="T78">
        <v>0</v>
      </c>
      <c r="U78">
        <v>64.239931627614027</v>
      </c>
      <c r="V78">
        <v>4.3742743105950659</v>
      </c>
      <c r="W78">
        <v>10.679645641711229</v>
      </c>
      <c r="X78">
        <v>30.172123068026497</v>
      </c>
      <c r="Y78">
        <v>0</v>
      </c>
      <c r="Z78">
        <v>4.021411679999999</v>
      </c>
      <c r="AA78">
        <v>12.931030944</v>
      </c>
      <c r="AB78">
        <v>12.121704815999999</v>
      </c>
      <c r="AC78">
        <v>8.9164694944000011</v>
      </c>
      <c r="AD78">
        <v>8.3893539599999993</v>
      </c>
      <c r="AE78">
        <v>15.167135380800003</v>
      </c>
      <c r="AF78">
        <v>6.049999999999998</v>
      </c>
      <c r="AG78">
        <v>4.6528060799999995</v>
      </c>
      <c r="AH78">
        <v>46.718767680000013</v>
      </c>
      <c r="AI78">
        <v>0.78111280000000005</v>
      </c>
      <c r="AJ78">
        <v>0</v>
      </c>
      <c r="AK78">
        <v>15.72772</v>
      </c>
      <c r="AL78">
        <v>0</v>
      </c>
      <c r="AM78">
        <v>3.2392661714285711</v>
      </c>
      <c r="AN78">
        <v>0.66954999999999998</v>
      </c>
      <c r="AO78">
        <v>2.5255776000000001</v>
      </c>
      <c r="AP78">
        <v>2.3187637200000002</v>
      </c>
      <c r="AQ78">
        <v>7.8286499999999988</v>
      </c>
      <c r="AR78">
        <v>15.411177599999998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31.768795314578952</v>
      </c>
      <c r="BB78">
        <f t="shared" si="1"/>
        <v>930.92089026604833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549.99094210351905</v>
      </c>
      <c r="M79">
        <v>28.232913669064747</v>
      </c>
      <c r="N79">
        <v>36.237961828051127</v>
      </c>
      <c r="O79">
        <v>0</v>
      </c>
      <c r="P79">
        <v>37.051233193457229</v>
      </c>
      <c r="Q79">
        <v>3.3505592417061609</v>
      </c>
      <c r="R79">
        <v>13.006523365853656</v>
      </c>
      <c r="S79">
        <v>8.0969625000000001</v>
      </c>
      <c r="T79">
        <v>0</v>
      </c>
      <c r="U79">
        <v>64.239931627614027</v>
      </c>
      <c r="V79">
        <v>4.3742743105950659</v>
      </c>
      <c r="W79">
        <v>10.679645641711229</v>
      </c>
      <c r="X79">
        <v>30.172123068026497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8.9164694944000011</v>
      </c>
      <c r="AD79">
        <v>11.18580528</v>
      </c>
      <c r="AE79">
        <v>15.167135380800003</v>
      </c>
      <c r="AF79">
        <v>8.1675000000000004</v>
      </c>
      <c r="AG79">
        <v>4.6528060799999995</v>
      </c>
      <c r="AH79">
        <v>46.718767680000013</v>
      </c>
      <c r="AI79">
        <v>2.3433383999999999</v>
      </c>
      <c r="AJ79">
        <v>0</v>
      </c>
      <c r="AK79">
        <v>15.72772</v>
      </c>
      <c r="AL79">
        <v>0</v>
      </c>
      <c r="AM79">
        <v>4.8588992571428564</v>
      </c>
      <c r="AN79">
        <v>0.66954999999999998</v>
      </c>
      <c r="AO79">
        <v>2.5255776000000001</v>
      </c>
      <c r="AP79">
        <v>2.3187637200000002</v>
      </c>
      <c r="AQ79">
        <v>8.1185999999999972</v>
      </c>
      <c r="AR79">
        <v>15.411177599999998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32.11187852180435</v>
      </c>
      <c r="BB79">
        <f t="shared" si="1"/>
        <v>940.97427290453732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549.99094210351905</v>
      </c>
      <c r="M80">
        <v>28.232913669064747</v>
      </c>
      <c r="N80">
        <v>36.237961828051127</v>
      </c>
      <c r="O80">
        <v>0</v>
      </c>
      <c r="P80">
        <v>37.051233193457229</v>
      </c>
      <c r="Q80">
        <v>3.3505592417061609</v>
      </c>
      <c r="R80">
        <v>13.006523365853656</v>
      </c>
      <c r="S80">
        <v>8.0969625000000001</v>
      </c>
      <c r="T80">
        <v>0</v>
      </c>
      <c r="U80">
        <v>64.239931627614027</v>
      </c>
      <c r="V80">
        <v>4.3742743105950659</v>
      </c>
      <c r="W80">
        <v>10.679645641711229</v>
      </c>
      <c r="X80">
        <v>30.172123068026497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8.9164694944000011</v>
      </c>
      <c r="AD80">
        <v>11.18580528</v>
      </c>
      <c r="AE80">
        <v>15.167135380800003</v>
      </c>
      <c r="AF80">
        <v>8.1675000000000004</v>
      </c>
      <c r="AG80">
        <v>4.6528060799999995</v>
      </c>
      <c r="AH80">
        <v>46.718767680000013</v>
      </c>
      <c r="AI80">
        <v>15.231699599999999</v>
      </c>
      <c r="AJ80">
        <v>0</v>
      </c>
      <c r="AK80">
        <v>15.72772</v>
      </c>
      <c r="AL80">
        <v>0</v>
      </c>
      <c r="AM80">
        <v>4.8588992571428564</v>
      </c>
      <c r="AN80">
        <v>0.66954999999999998</v>
      </c>
      <c r="AO80">
        <v>2.5255776000000001</v>
      </c>
      <c r="AP80">
        <v>2.3187637200000002</v>
      </c>
      <c r="AQ80">
        <v>8.1185999999999972</v>
      </c>
      <c r="AR80">
        <v>15.411177599999998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32.537194441404353</v>
      </c>
      <c r="BB80">
        <f t="shared" si="1"/>
        <v>953.43731818493723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549.99094210351905</v>
      </c>
      <c r="M81">
        <v>28.232913669064747</v>
      </c>
      <c r="N81">
        <v>36.237961828051127</v>
      </c>
      <c r="O81">
        <v>0</v>
      </c>
      <c r="P81">
        <v>37.051233193457229</v>
      </c>
      <c r="Q81">
        <v>3.3505592417061609</v>
      </c>
      <c r="R81">
        <v>13.006523365853656</v>
      </c>
      <c r="S81">
        <v>8.0969625000000001</v>
      </c>
      <c r="T81">
        <v>0</v>
      </c>
      <c r="U81">
        <v>64.239931627614027</v>
      </c>
      <c r="V81">
        <v>4.3742743105950659</v>
      </c>
      <c r="W81">
        <v>10.679645641711229</v>
      </c>
      <c r="X81">
        <v>30.172123068026497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8.9164694944000011</v>
      </c>
      <c r="AD81">
        <v>11.18580528</v>
      </c>
      <c r="AE81">
        <v>15.167135380800003</v>
      </c>
      <c r="AF81">
        <v>8.1675000000000004</v>
      </c>
      <c r="AG81">
        <v>4.6528060799999995</v>
      </c>
      <c r="AH81">
        <v>46.718767680000013</v>
      </c>
      <c r="AI81">
        <v>15.231699599999999</v>
      </c>
      <c r="AJ81">
        <v>0</v>
      </c>
      <c r="AK81">
        <v>15.72772</v>
      </c>
      <c r="AL81">
        <v>0</v>
      </c>
      <c r="AM81">
        <v>4.8588992571428564</v>
      </c>
      <c r="AN81">
        <v>0.66954999999999998</v>
      </c>
      <c r="AO81">
        <v>2.5255776000000001</v>
      </c>
      <c r="AP81">
        <v>2.3187637200000002</v>
      </c>
      <c r="AQ81">
        <v>8.1185999999999972</v>
      </c>
      <c r="AR81">
        <v>15.411177599999998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32.537194441404353</v>
      </c>
      <c r="BB81">
        <f t="shared" si="1"/>
        <v>953.43731818493723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549.99094210351905</v>
      </c>
      <c r="M82">
        <v>28.232913669064747</v>
      </c>
      <c r="N82">
        <v>36.237961828051127</v>
      </c>
      <c r="O82">
        <v>0</v>
      </c>
      <c r="P82">
        <v>37.051233193457229</v>
      </c>
      <c r="Q82">
        <v>3.3505592417061609</v>
      </c>
      <c r="R82">
        <v>13.006523365853656</v>
      </c>
      <c r="S82">
        <v>8.0969625000000001</v>
      </c>
      <c r="T82">
        <v>0</v>
      </c>
      <c r="U82">
        <v>64.239931627614027</v>
      </c>
      <c r="V82">
        <v>4.3742743105950659</v>
      </c>
      <c r="W82">
        <v>10.679645641711229</v>
      </c>
      <c r="X82">
        <v>30.172123068026497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8.9164694944000011</v>
      </c>
      <c r="AD82">
        <v>11.18580528</v>
      </c>
      <c r="AE82">
        <v>15.167135380800003</v>
      </c>
      <c r="AF82">
        <v>8.1675000000000004</v>
      </c>
      <c r="AG82">
        <v>4.6528060799999995</v>
      </c>
      <c r="AH82">
        <v>46.718767680000013</v>
      </c>
      <c r="AI82">
        <v>15.231699599999999</v>
      </c>
      <c r="AJ82">
        <v>0</v>
      </c>
      <c r="AK82">
        <v>15.72772</v>
      </c>
      <c r="AL82">
        <v>0</v>
      </c>
      <c r="AM82">
        <v>4.8588992571428564</v>
      </c>
      <c r="AN82">
        <v>0.66954999999999998</v>
      </c>
      <c r="AO82">
        <v>2.5255776000000001</v>
      </c>
      <c r="AP82">
        <v>2.3187637200000002</v>
      </c>
      <c r="AQ82">
        <v>8.1185999999999972</v>
      </c>
      <c r="AR82">
        <v>15.411177599999998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32.537194441404353</v>
      </c>
      <c r="BB82">
        <f t="shared" si="1"/>
        <v>953.43731818493723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549.99094210351905</v>
      </c>
      <c r="M83">
        <v>28.232913669064747</v>
      </c>
      <c r="N83">
        <v>36.237961828051127</v>
      </c>
      <c r="O83">
        <v>0</v>
      </c>
      <c r="P83">
        <v>38.201096436581111</v>
      </c>
      <c r="Q83">
        <v>3.3505592417061609</v>
      </c>
      <c r="R83">
        <v>13.006523365853656</v>
      </c>
      <c r="S83">
        <v>8.0969625000000001</v>
      </c>
      <c r="T83">
        <v>0</v>
      </c>
      <c r="U83">
        <v>64.239931627614027</v>
      </c>
      <c r="V83">
        <v>4.3742743105950659</v>
      </c>
      <c r="W83">
        <v>10.679645641711229</v>
      </c>
      <c r="X83">
        <v>30.172123068026497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8.9164694944000011</v>
      </c>
      <c r="AD83">
        <v>11.18580528</v>
      </c>
      <c r="AE83">
        <v>15.167135380800003</v>
      </c>
      <c r="AF83">
        <v>8.1675000000000004</v>
      </c>
      <c r="AG83">
        <v>4.6528060799999995</v>
      </c>
      <c r="AH83">
        <v>46.718767680000013</v>
      </c>
      <c r="AI83">
        <v>15.231699599999999</v>
      </c>
      <c r="AJ83">
        <v>0</v>
      </c>
      <c r="AK83">
        <v>15.72772</v>
      </c>
      <c r="AL83">
        <v>0</v>
      </c>
      <c r="AM83">
        <v>4.8588992571428564</v>
      </c>
      <c r="AN83">
        <v>0.66954999999999998</v>
      </c>
      <c r="AO83">
        <v>2.5255776000000001</v>
      </c>
      <c r="AP83">
        <v>2.3187637200000002</v>
      </c>
      <c r="AQ83">
        <v>8.1185999999999972</v>
      </c>
      <c r="AR83">
        <v>15.411177599999998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32.575139928427433</v>
      </c>
      <c r="BB83">
        <f t="shared" si="1"/>
        <v>954.54923594103798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549.99094210351905</v>
      </c>
      <c r="M84">
        <v>28.232913669064747</v>
      </c>
      <c r="N84">
        <v>36.237961828051127</v>
      </c>
      <c r="O84">
        <v>0</v>
      </c>
      <c r="P84">
        <v>38.201096436581111</v>
      </c>
      <c r="Q84">
        <v>3.3505592417061609</v>
      </c>
      <c r="R84">
        <v>13.006523365853656</v>
      </c>
      <c r="S84">
        <v>8.0969625000000001</v>
      </c>
      <c r="T84">
        <v>0</v>
      </c>
      <c r="U84">
        <v>64.239931627614027</v>
      </c>
      <c r="V84">
        <v>4.3742743105950659</v>
      </c>
      <c r="W84">
        <v>10.679645641711229</v>
      </c>
      <c r="X84">
        <v>30.172123068026497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8.9164694944000011</v>
      </c>
      <c r="AD84">
        <v>11.18580528</v>
      </c>
      <c r="AE84">
        <v>15.167135380800003</v>
      </c>
      <c r="AF84">
        <v>8.1675000000000004</v>
      </c>
      <c r="AG84">
        <v>4.6528060799999995</v>
      </c>
      <c r="AH84">
        <v>46.718767680000013</v>
      </c>
      <c r="AI84">
        <v>15.231699599999999</v>
      </c>
      <c r="AJ84">
        <v>0</v>
      </c>
      <c r="AK84">
        <v>15.72772</v>
      </c>
      <c r="AL84">
        <v>0</v>
      </c>
      <c r="AM84">
        <v>4.8588992571428564</v>
      </c>
      <c r="AN84">
        <v>0.66954999999999998</v>
      </c>
      <c r="AO84">
        <v>2.5255776000000001</v>
      </c>
      <c r="AP84">
        <v>2.3187637200000002</v>
      </c>
      <c r="AQ84">
        <v>8.1185999999999972</v>
      </c>
      <c r="AR84">
        <v>15.411177599999998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32.575139928427433</v>
      </c>
      <c r="BB84">
        <f t="shared" si="1"/>
        <v>954.54923594103798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549.99094210351905</v>
      </c>
      <c r="M85">
        <v>28.232913669064747</v>
      </c>
      <c r="N85">
        <v>36.237961828051127</v>
      </c>
      <c r="O85">
        <v>0</v>
      </c>
      <c r="P85">
        <v>38.201096436581111</v>
      </c>
      <c r="Q85">
        <v>3.3505592417061609</v>
      </c>
      <c r="R85">
        <v>13.006523365853656</v>
      </c>
      <c r="S85">
        <v>8.0969625000000001</v>
      </c>
      <c r="T85">
        <v>0</v>
      </c>
      <c r="U85">
        <v>64.239931627614027</v>
      </c>
      <c r="V85">
        <v>4.3742743105950659</v>
      </c>
      <c r="W85">
        <v>10.679645641711229</v>
      </c>
      <c r="X85">
        <v>30.172123068026497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8.9164694944000011</v>
      </c>
      <c r="AD85">
        <v>11.18580528</v>
      </c>
      <c r="AE85">
        <v>15.167135380800003</v>
      </c>
      <c r="AF85">
        <v>8.1675000000000004</v>
      </c>
      <c r="AG85">
        <v>4.6528060799999995</v>
      </c>
      <c r="AH85">
        <v>46.718767680000013</v>
      </c>
      <c r="AI85">
        <v>15.231699599999999</v>
      </c>
      <c r="AJ85">
        <v>0</v>
      </c>
      <c r="AK85">
        <v>15.72772</v>
      </c>
      <c r="AL85">
        <v>0</v>
      </c>
      <c r="AM85">
        <v>4.8588992571428564</v>
      </c>
      <c r="AN85">
        <v>0.66954999999999998</v>
      </c>
      <c r="AO85">
        <v>2.5255776000000001</v>
      </c>
      <c r="AP85">
        <v>1.1004302400000003</v>
      </c>
      <c r="AQ85">
        <v>8.1185999999999972</v>
      </c>
      <c r="AR85">
        <v>15.411177599999998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32.534934708827429</v>
      </c>
      <c r="BB85">
        <f t="shared" si="1"/>
        <v>953.37110768063803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549.99094210351905</v>
      </c>
      <c r="M86">
        <v>28.232913669064747</v>
      </c>
      <c r="N86">
        <v>36.237961828051127</v>
      </c>
      <c r="O86">
        <v>0</v>
      </c>
      <c r="P86">
        <v>38.201096436581111</v>
      </c>
      <c r="Q86">
        <v>3.3505592417061609</v>
      </c>
      <c r="R86">
        <v>13.006523365853656</v>
      </c>
      <c r="S86">
        <v>8.0969625000000001</v>
      </c>
      <c r="T86">
        <v>0</v>
      </c>
      <c r="U86">
        <v>64.239931627614027</v>
      </c>
      <c r="V86">
        <v>4.3742743105950659</v>
      </c>
      <c r="W86">
        <v>10.679645641711229</v>
      </c>
      <c r="X86">
        <v>30.172123068026497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8.9164694944000011</v>
      </c>
      <c r="AD86">
        <v>11.18580528</v>
      </c>
      <c r="AE86">
        <v>15.167135380800003</v>
      </c>
      <c r="AF86">
        <v>8.1675000000000004</v>
      </c>
      <c r="AG86">
        <v>4.6528060799999995</v>
      </c>
      <c r="AH86">
        <v>46.718767680000013</v>
      </c>
      <c r="AI86">
        <v>2.3433383999999999</v>
      </c>
      <c r="AJ86">
        <v>0</v>
      </c>
      <c r="AK86">
        <v>15.72772</v>
      </c>
      <c r="AL86">
        <v>0</v>
      </c>
      <c r="AM86">
        <v>4.8588992571428564</v>
      </c>
      <c r="AN86">
        <v>0.66954999999999998</v>
      </c>
      <c r="AO86">
        <v>2.5255776000000001</v>
      </c>
      <c r="AP86">
        <v>1.1004302400000003</v>
      </c>
      <c r="AQ86">
        <v>8.1185999999999972</v>
      </c>
      <c r="AR86">
        <v>15.411177599999998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32.109618789227426</v>
      </c>
      <c r="BB86">
        <f t="shared" si="1"/>
        <v>940.90806240023812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549.99094210351905</v>
      </c>
      <c r="M87">
        <v>28.232913669064747</v>
      </c>
      <c r="N87">
        <v>36.237961828051127</v>
      </c>
      <c r="O87">
        <v>0</v>
      </c>
      <c r="P87">
        <v>38.201096436581111</v>
      </c>
      <c r="Q87">
        <v>3.3505592417061609</v>
      </c>
      <c r="R87">
        <v>13.006523365853656</v>
      </c>
      <c r="S87">
        <v>8.0969625000000001</v>
      </c>
      <c r="T87">
        <v>0</v>
      </c>
      <c r="U87">
        <v>64.239931627614027</v>
      </c>
      <c r="V87">
        <v>4.3742743105950659</v>
      </c>
      <c r="W87">
        <v>10.679645641711229</v>
      </c>
      <c r="X87">
        <v>30.172123068026497</v>
      </c>
      <c r="Y87">
        <v>0</v>
      </c>
      <c r="Z87">
        <v>2.01070584</v>
      </c>
      <c r="AA87">
        <v>12.931030944</v>
      </c>
      <c r="AB87">
        <v>12.121704815999999</v>
      </c>
      <c r="AC87">
        <v>8.9164694944000011</v>
      </c>
      <c r="AD87">
        <v>11.18580528</v>
      </c>
      <c r="AE87">
        <v>15.167135380800003</v>
      </c>
      <c r="AF87">
        <v>5.4449999999999985</v>
      </c>
      <c r="AG87">
        <v>4.6528060799999995</v>
      </c>
      <c r="AH87">
        <v>46.718767680000013</v>
      </c>
      <c r="AI87">
        <v>0.78111280000000005</v>
      </c>
      <c r="AJ87">
        <v>0</v>
      </c>
      <c r="AK87">
        <v>15.72772</v>
      </c>
      <c r="AL87">
        <v>0</v>
      </c>
      <c r="AM87">
        <v>3.2392661714285711</v>
      </c>
      <c r="AN87">
        <v>0.66954999999999998</v>
      </c>
      <c r="AO87">
        <v>2.5255776000000001</v>
      </c>
      <c r="AP87">
        <v>1.1004302400000003</v>
      </c>
      <c r="AQ87">
        <v>7.8286499999999988</v>
      </c>
      <c r="AR87">
        <v>15.411177599999998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31.772500090802041</v>
      </c>
      <c r="BB87">
        <f t="shared" si="1"/>
        <v>931.02946073294913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549.99094210351905</v>
      </c>
      <c r="M88">
        <v>28.232913669064747</v>
      </c>
      <c r="N88">
        <v>36.237961828051127</v>
      </c>
      <c r="O88">
        <v>0</v>
      </c>
      <c r="P88">
        <v>38.201096436581111</v>
      </c>
      <c r="Q88">
        <v>3.3505592417061609</v>
      </c>
      <c r="R88">
        <v>13.006523365853656</v>
      </c>
      <c r="S88">
        <v>8.0969625000000001</v>
      </c>
      <c r="T88">
        <v>0</v>
      </c>
      <c r="U88">
        <v>64.239931627614027</v>
      </c>
      <c r="V88">
        <v>4.3742743105950659</v>
      </c>
      <c r="W88">
        <v>10.679645641711229</v>
      </c>
      <c r="X88">
        <v>30.172123068026497</v>
      </c>
      <c r="Y88">
        <v>0</v>
      </c>
      <c r="Z88">
        <v>2.01070584</v>
      </c>
      <c r="AA88">
        <v>12.931030944</v>
      </c>
      <c r="AB88">
        <v>12.121704815999999</v>
      </c>
      <c r="AC88">
        <v>8.9164694944000011</v>
      </c>
      <c r="AD88">
        <v>11.18580528</v>
      </c>
      <c r="AE88">
        <v>15.167135380800003</v>
      </c>
      <c r="AF88">
        <v>5.4449999999999985</v>
      </c>
      <c r="AG88">
        <v>4.6528060799999995</v>
      </c>
      <c r="AH88">
        <v>46.718767680000013</v>
      </c>
      <c r="AI88">
        <v>0.78111280000000005</v>
      </c>
      <c r="AJ88">
        <v>0</v>
      </c>
      <c r="AK88">
        <v>15.72772</v>
      </c>
      <c r="AL88">
        <v>0</v>
      </c>
      <c r="AM88">
        <v>3.2392661714285711</v>
      </c>
      <c r="AN88">
        <v>0.66954999999999998</v>
      </c>
      <c r="AO88">
        <v>2.5255776000000001</v>
      </c>
      <c r="AP88">
        <v>1.1004302400000003</v>
      </c>
      <c r="AQ88">
        <v>7.8286499999999988</v>
      </c>
      <c r="AR88">
        <v>15.411177599999998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31.772500090802041</v>
      </c>
      <c r="BB88">
        <f t="shared" si="1"/>
        <v>931.02946073294913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549.99094210351905</v>
      </c>
      <c r="M89">
        <v>28.232913669064747</v>
      </c>
      <c r="N89">
        <v>36.237961828051127</v>
      </c>
      <c r="O89">
        <v>0</v>
      </c>
      <c r="P89">
        <v>38.201096436581111</v>
      </c>
      <c r="Q89">
        <v>3.3505592417061609</v>
      </c>
      <c r="R89">
        <v>13.006523365853656</v>
      </c>
      <c r="S89">
        <v>8.0969625000000001</v>
      </c>
      <c r="T89">
        <v>0</v>
      </c>
      <c r="U89">
        <v>64.239931627614027</v>
      </c>
      <c r="V89">
        <v>4.3742743105950659</v>
      </c>
      <c r="W89">
        <v>10.679645641711229</v>
      </c>
      <c r="X89">
        <v>30.172123068026497</v>
      </c>
      <c r="Y89">
        <v>0</v>
      </c>
      <c r="Z89">
        <v>2.01070584</v>
      </c>
      <c r="AA89">
        <v>12.931030944</v>
      </c>
      <c r="AB89">
        <v>12.121704815999999</v>
      </c>
      <c r="AC89">
        <v>8.9164694944000011</v>
      </c>
      <c r="AD89">
        <v>11.18580528</v>
      </c>
      <c r="AE89">
        <v>15.167135380800003</v>
      </c>
      <c r="AF89">
        <v>5.4449999999999985</v>
      </c>
      <c r="AG89">
        <v>4.6528060799999995</v>
      </c>
      <c r="AH89">
        <v>46.718767680000013</v>
      </c>
      <c r="AI89">
        <v>0.78111280000000005</v>
      </c>
      <c r="AJ89">
        <v>0</v>
      </c>
      <c r="AK89">
        <v>15.72772</v>
      </c>
      <c r="AL89">
        <v>0</v>
      </c>
      <c r="AM89">
        <v>3.2392661714285711</v>
      </c>
      <c r="AN89">
        <v>0.66954999999999998</v>
      </c>
      <c r="AO89">
        <v>2.5255776000000001</v>
      </c>
      <c r="AP89">
        <v>1.1004302400000003</v>
      </c>
      <c r="AQ89">
        <v>7.8286499999999988</v>
      </c>
      <c r="AR89">
        <v>15.411177599999998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31.772500090802041</v>
      </c>
      <c r="BB89">
        <f t="shared" si="1"/>
        <v>931.02946073294913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549.99094210351905</v>
      </c>
      <c r="M90">
        <v>28.232913669064747</v>
      </c>
      <c r="N90">
        <v>36.237961828051127</v>
      </c>
      <c r="O90">
        <v>0</v>
      </c>
      <c r="P90">
        <v>38.201096436581111</v>
      </c>
      <c r="Q90">
        <v>3.3505592417061609</v>
      </c>
      <c r="R90">
        <v>13.006523365853656</v>
      </c>
      <c r="S90">
        <v>8.0969625000000001</v>
      </c>
      <c r="T90">
        <v>0</v>
      </c>
      <c r="U90">
        <v>64.239931627614027</v>
      </c>
      <c r="V90">
        <v>4.3742743105950659</v>
      </c>
      <c r="W90">
        <v>10.679645641711229</v>
      </c>
      <c r="X90">
        <v>30.172123068026497</v>
      </c>
      <c r="Y90">
        <v>0</v>
      </c>
      <c r="Z90">
        <v>2.01070584</v>
      </c>
      <c r="AA90">
        <v>12.931030944</v>
      </c>
      <c r="AB90">
        <v>12.121704815999999</v>
      </c>
      <c r="AC90">
        <v>8.9164694944000011</v>
      </c>
      <c r="AD90">
        <v>11.18580528</v>
      </c>
      <c r="AE90">
        <v>15.167135380800003</v>
      </c>
      <c r="AF90">
        <v>5.4449999999999985</v>
      </c>
      <c r="AG90">
        <v>4.6528060799999995</v>
      </c>
      <c r="AH90">
        <v>46.718767680000013</v>
      </c>
      <c r="AI90">
        <v>0.78111280000000005</v>
      </c>
      <c r="AJ90">
        <v>0</v>
      </c>
      <c r="AK90">
        <v>15.72772</v>
      </c>
      <c r="AL90">
        <v>0</v>
      </c>
      <c r="AM90">
        <v>3.2392661714285711</v>
      </c>
      <c r="AN90">
        <v>0.66954999999999998</v>
      </c>
      <c r="AO90">
        <v>2.5255776000000001</v>
      </c>
      <c r="AP90">
        <v>1.1004302400000003</v>
      </c>
      <c r="AQ90">
        <v>7.8286499999999988</v>
      </c>
      <c r="AR90">
        <v>15.411177599999998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31.772500090802041</v>
      </c>
      <c r="BB90">
        <f t="shared" si="1"/>
        <v>931.02946073294913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549.99094210351905</v>
      </c>
      <c r="M91">
        <v>28.232913669064747</v>
      </c>
      <c r="N91">
        <v>36.237961828051127</v>
      </c>
      <c r="O91">
        <v>0</v>
      </c>
      <c r="P91">
        <v>38.201096436581111</v>
      </c>
      <c r="Q91">
        <v>3.3505592417061609</v>
      </c>
      <c r="R91">
        <v>13.006523365853656</v>
      </c>
      <c r="S91">
        <v>8.0969625000000001</v>
      </c>
      <c r="T91">
        <v>0</v>
      </c>
      <c r="U91">
        <v>64.239931627614027</v>
      </c>
      <c r="V91">
        <v>4.3742743105950659</v>
      </c>
      <c r="W91">
        <v>10.679645641711229</v>
      </c>
      <c r="X91">
        <v>30.172123068026497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8.9164694944000011</v>
      </c>
      <c r="AD91">
        <v>11.18580528</v>
      </c>
      <c r="AE91">
        <v>15.167135380800003</v>
      </c>
      <c r="AF91">
        <v>8.1675000000000004</v>
      </c>
      <c r="AG91">
        <v>4.6528060799999995</v>
      </c>
      <c r="AH91">
        <v>46.718767680000013</v>
      </c>
      <c r="AI91">
        <v>4.2961203999999986</v>
      </c>
      <c r="AJ91">
        <v>0</v>
      </c>
      <c r="AK91">
        <v>15.72772</v>
      </c>
      <c r="AL91">
        <v>0</v>
      </c>
      <c r="AM91">
        <v>4.8588992571428564</v>
      </c>
      <c r="AN91">
        <v>0.66954999999999998</v>
      </c>
      <c r="AO91">
        <v>2.4353783999999998</v>
      </c>
      <c r="AP91">
        <v>1.1004302400000003</v>
      </c>
      <c r="AQ91">
        <v>8.1185999999999972</v>
      </c>
      <c r="AR91">
        <v>15.411177599999998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32.171084021627429</v>
      </c>
      <c r="BB91">
        <f t="shared" si="1"/>
        <v>942.70917996783805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549.99094210351905</v>
      </c>
      <c r="M92">
        <v>28.232913669064747</v>
      </c>
      <c r="N92">
        <v>36.237961828051127</v>
      </c>
      <c r="O92">
        <v>0</v>
      </c>
      <c r="P92">
        <v>38.201096436581111</v>
      </c>
      <c r="Q92">
        <v>3.3505592417061609</v>
      </c>
      <c r="R92">
        <v>13.006523365853656</v>
      </c>
      <c r="S92">
        <v>8.0969625000000001</v>
      </c>
      <c r="T92">
        <v>0</v>
      </c>
      <c r="U92">
        <v>64.239931627614027</v>
      </c>
      <c r="V92">
        <v>4.3742743105950659</v>
      </c>
      <c r="W92">
        <v>10.679645641711229</v>
      </c>
      <c r="X92">
        <v>30.172123068026497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8.9164694944000011</v>
      </c>
      <c r="AD92">
        <v>11.18580528</v>
      </c>
      <c r="AE92">
        <v>15.167135380800003</v>
      </c>
      <c r="AF92">
        <v>8.1675000000000004</v>
      </c>
      <c r="AG92">
        <v>4.6528060799999995</v>
      </c>
      <c r="AH92">
        <v>46.718767680000013</v>
      </c>
      <c r="AI92">
        <v>4.2961203999999986</v>
      </c>
      <c r="AJ92">
        <v>0</v>
      </c>
      <c r="AK92">
        <v>15.72772</v>
      </c>
      <c r="AL92">
        <v>0</v>
      </c>
      <c r="AM92">
        <v>4.8588992571428564</v>
      </c>
      <c r="AN92">
        <v>0.66954999999999998</v>
      </c>
      <c r="AO92">
        <v>2.4353783999999998</v>
      </c>
      <c r="AP92">
        <v>1.1004302400000003</v>
      </c>
      <c r="AQ92">
        <v>8.1185999999999972</v>
      </c>
      <c r="AR92">
        <v>15.411177599999998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32.171084021627429</v>
      </c>
      <c r="BB92">
        <f t="shared" si="1"/>
        <v>942.70917996783805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549.99094210351905</v>
      </c>
      <c r="M93">
        <v>28.232913669064747</v>
      </c>
      <c r="N93">
        <v>36.237961828051127</v>
      </c>
      <c r="O93">
        <v>0</v>
      </c>
      <c r="P93">
        <v>38.201096436581111</v>
      </c>
      <c r="Q93">
        <v>3.3505592417061609</v>
      </c>
      <c r="R93">
        <v>13.006523365853656</v>
      </c>
      <c r="S93">
        <v>8.0969625000000001</v>
      </c>
      <c r="T93">
        <v>0</v>
      </c>
      <c r="U93">
        <v>64.239931627614027</v>
      </c>
      <c r="V93">
        <v>4.3742743105950659</v>
      </c>
      <c r="W93">
        <v>10.679645641711229</v>
      </c>
      <c r="X93">
        <v>30.172123068026497</v>
      </c>
      <c r="Y93">
        <v>0</v>
      </c>
      <c r="Z93">
        <v>6.032117519999999</v>
      </c>
      <c r="AA93">
        <v>12.931030944</v>
      </c>
      <c r="AB93">
        <v>12.121704815999999</v>
      </c>
      <c r="AC93">
        <v>8.9164694944000011</v>
      </c>
      <c r="AD93">
        <v>11.18580528</v>
      </c>
      <c r="AE93">
        <v>15.167135380800003</v>
      </c>
      <c r="AF93">
        <v>8.1675000000000004</v>
      </c>
      <c r="AG93">
        <v>4.6528060799999995</v>
      </c>
      <c r="AH93">
        <v>46.718767680000013</v>
      </c>
      <c r="AI93">
        <v>4.2961203999999986</v>
      </c>
      <c r="AJ93">
        <v>0</v>
      </c>
      <c r="AK93">
        <v>15.72772</v>
      </c>
      <c r="AL93">
        <v>0</v>
      </c>
      <c r="AM93">
        <v>4.8588992571428564</v>
      </c>
      <c r="AN93">
        <v>0.66954999999999998</v>
      </c>
      <c r="AO93">
        <v>2.4353783999999998</v>
      </c>
      <c r="AP93">
        <v>1.1004302400000003</v>
      </c>
      <c r="AQ93">
        <v>8.1185999999999972</v>
      </c>
      <c r="AR93">
        <v>15.411177599999998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32.171084021627429</v>
      </c>
      <c r="BB93">
        <f t="shared" si="1"/>
        <v>942.70917996783805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549.99094210351905</v>
      </c>
      <c r="M94">
        <v>28.232913669064747</v>
      </c>
      <c r="N94">
        <v>36.237961828051127</v>
      </c>
      <c r="O94">
        <v>0</v>
      </c>
      <c r="P94">
        <v>38.201096436581111</v>
      </c>
      <c r="Q94">
        <v>3.3505592417061609</v>
      </c>
      <c r="R94">
        <v>13.006523365853656</v>
      </c>
      <c r="S94">
        <v>8.0969625000000001</v>
      </c>
      <c r="T94">
        <v>0</v>
      </c>
      <c r="U94">
        <v>64.239931627614027</v>
      </c>
      <c r="V94">
        <v>4.3742743105950659</v>
      </c>
      <c r="W94">
        <v>10.679645641711229</v>
      </c>
      <c r="X94">
        <v>30.172123068026497</v>
      </c>
      <c r="Y94">
        <v>0</v>
      </c>
      <c r="Z94">
        <v>6.032117519999999</v>
      </c>
      <c r="AA94">
        <v>12.931030944</v>
      </c>
      <c r="AB94">
        <v>12.121704815999999</v>
      </c>
      <c r="AC94">
        <v>8.9164694944000011</v>
      </c>
      <c r="AD94">
        <v>11.18580528</v>
      </c>
      <c r="AE94">
        <v>15.167135380800003</v>
      </c>
      <c r="AF94">
        <v>8.1675000000000004</v>
      </c>
      <c r="AG94">
        <v>4.6528060799999995</v>
      </c>
      <c r="AH94">
        <v>46.718767680000013</v>
      </c>
      <c r="AI94">
        <v>4.2961203999999986</v>
      </c>
      <c r="AJ94">
        <v>0</v>
      </c>
      <c r="AK94">
        <v>15.72772</v>
      </c>
      <c r="AL94">
        <v>0</v>
      </c>
      <c r="AM94">
        <v>4.8588992571428564</v>
      </c>
      <c r="AN94">
        <v>0.66954999999999998</v>
      </c>
      <c r="AO94">
        <v>2.4353783999999998</v>
      </c>
      <c r="AP94">
        <v>1.1004302400000003</v>
      </c>
      <c r="AQ94">
        <v>8.1185999999999972</v>
      </c>
      <c r="AR94">
        <v>15.411177599999998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32.171084021627429</v>
      </c>
      <c r="BB94">
        <f t="shared" si="1"/>
        <v>942.70917996783805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549.99094210351905</v>
      </c>
      <c r="M95">
        <v>28.232913669064747</v>
      </c>
      <c r="N95">
        <v>36.237961828051127</v>
      </c>
      <c r="O95">
        <v>0</v>
      </c>
      <c r="P95">
        <v>38.201096436581111</v>
      </c>
      <c r="Q95">
        <v>3.3505592417061609</v>
      </c>
      <c r="R95">
        <v>13.006523365853656</v>
      </c>
      <c r="S95">
        <v>8.0969625000000001</v>
      </c>
      <c r="T95">
        <v>0</v>
      </c>
      <c r="U95">
        <v>64.239931627614027</v>
      </c>
      <c r="V95">
        <v>4.3742743105950659</v>
      </c>
      <c r="W95">
        <v>10.679645641711229</v>
      </c>
      <c r="X95">
        <v>30.172123068026497</v>
      </c>
      <c r="Y95">
        <v>0</v>
      </c>
      <c r="Z95">
        <v>4.021411679999999</v>
      </c>
      <c r="AA95">
        <v>12.931030944</v>
      </c>
      <c r="AB95">
        <v>12.121704815999999</v>
      </c>
      <c r="AC95">
        <v>8.9164694944000011</v>
      </c>
      <c r="AD95">
        <v>11.18580528</v>
      </c>
      <c r="AE95">
        <v>15.167135380800003</v>
      </c>
      <c r="AF95">
        <v>2.7224999999999993</v>
      </c>
      <c r="AG95">
        <v>4.6528060799999995</v>
      </c>
      <c r="AH95">
        <v>46.718767680000013</v>
      </c>
      <c r="AI95">
        <v>4.6866767999999999</v>
      </c>
      <c r="AJ95">
        <v>0</v>
      </c>
      <c r="AK95">
        <v>15.72772</v>
      </c>
      <c r="AL95">
        <v>0</v>
      </c>
      <c r="AM95">
        <v>3.2392661714285711</v>
      </c>
      <c r="AN95">
        <v>0.66954999999999998</v>
      </c>
      <c r="AO95">
        <v>2.4894979200000003</v>
      </c>
      <c r="AP95">
        <v>1.3362367200000003</v>
      </c>
      <c r="AQ95">
        <v>7.8286499999999988</v>
      </c>
      <c r="AR95">
        <v>15.411177599999998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31.884485664002035</v>
      </c>
      <c r="BB95">
        <f t="shared" si="1"/>
        <v>934.31097179974904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549.99094210351905</v>
      </c>
      <c r="M96">
        <v>28.232913669064747</v>
      </c>
      <c r="N96">
        <v>36.237961828051127</v>
      </c>
      <c r="O96">
        <v>0</v>
      </c>
      <c r="P96">
        <v>38.201096436581111</v>
      </c>
      <c r="Q96">
        <v>3.3505592417061609</v>
      </c>
      <c r="R96">
        <v>13.006523365853656</v>
      </c>
      <c r="S96">
        <v>8.0969625000000001</v>
      </c>
      <c r="T96">
        <v>0</v>
      </c>
      <c r="U96">
        <v>64.239931627614027</v>
      </c>
      <c r="V96">
        <v>4.3742743105950659</v>
      </c>
      <c r="W96">
        <v>10.679645641711229</v>
      </c>
      <c r="X96">
        <v>30.172123068026497</v>
      </c>
      <c r="Y96">
        <v>0</v>
      </c>
      <c r="Z96">
        <v>4.021411679999999</v>
      </c>
      <c r="AA96">
        <v>12.931030944</v>
      </c>
      <c r="AB96">
        <v>12.121704815999999</v>
      </c>
      <c r="AC96">
        <v>8.9164694944000011</v>
      </c>
      <c r="AD96">
        <v>11.18580528</v>
      </c>
      <c r="AE96">
        <v>15.167135380800003</v>
      </c>
      <c r="AF96">
        <v>2.7224999999999993</v>
      </c>
      <c r="AG96">
        <v>4.6528060799999995</v>
      </c>
      <c r="AH96">
        <v>46.718767680000013</v>
      </c>
      <c r="AI96">
        <v>4.6866767999999999</v>
      </c>
      <c r="AJ96">
        <v>0</v>
      </c>
      <c r="AK96">
        <v>15.72772</v>
      </c>
      <c r="AL96">
        <v>0</v>
      </c>
      <c r="AM96">
        <v>3.2392661714285711</v>
      </c>
      <c r="AN96">
        <v>0.66954999999999998</v>
      </c>
      <c r="AO96">
        <v>2.4894979200000003</v>
      </c>
      <c r="AP96">
        <v>1.3362367200000003</v>
      </c>
      <c r="AQ96">
        <v>7.8286499999999988</v>
      </c>
      <c r="AR96">
        <v>15.411177599999998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31.884485664002035</v>
      </c>
      <c r="BB96">
        <f t="shared" si="1"/>
        <v>934.31097179974904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549.99094210351905</v>
      </c>
      <c r="M97">
        <v>28.232913669064747</v>
      </c>
      <c r="N97">
        <v>36.237961828051127</v>
      </c>
      <c r="O97">
        <v>0</v>
      </c>
      <c r="P97">
        <v>38.201096436581111</v>
      </c>
      <c r="Q97">
        <v>3.3505592417061609</v>
      </c>
      <c r="R97">
        <v>13.006523365853656</v>
      </c>
      <c r="S97">
        <v>8.0969625000000001</v>
      </c>
      <c r="T97">
        <v>0</v>
      </c>
      <c r="U97">
        <v>64.239931627614027</v>
      </c>
      <c r="V97">
        <v>4.3742743105950659</v>
      </c>
      <c r="W97">
        <v>10.679645641711229</v>
      </c>
      <c r="X97">
        <v>30.172123068026497</v>
      </c>
      <c r="Y97">
        <v>0</v>
      </c>
      <c r="Z97">
        <v>4.021411679999999</v>
      </c>
      <c r="AA97">
        <v>12.931030944</v>
      </c>
      <c r="AB97">
        <v>12.121704815999999</v>
      </c>
      <c r="AC97">
        <v>8.9164694944000011</v>
      </c>
      <c r="AD97">
        <v>11.18580528</v>
      </c>
      <c r="AE97">
        <v>15.167135380800003</v>
      </c>
      <c r="AF97">
        <v>2.7224999999999993</v>
      </c>
      <c r="AG97">
        <v>4.6528060799999995</v>
      </c>
      <c r="AH97">
        <v>46.718767680000013</v>
      </c>
      <c r="AI97">
        <v>4.6866767999999999</v>
      </c>
      <c r="AJ97">
        <v>0</v>
      </c>
      <c r="AK97">
        <v>15.72772</v>
      </c>
      <c r="AL97">
        <v>0</v>
      </c>
      <c r="AM97">
        <v>3.2392661714285711</v>
      </c>
      <c r="AN97">
        <v>0.66954999999999998</v>
      </c>
      <c r="AO97">
        <v>2.4894979200000003</v>
      </c>
      <c r="AP97">
        <v>1.3362367200000003</v>
      </c>
      <c r="AQ97">
        <v>7.8286499999999988</v>
      </c>
      <c r="AR97">
        <v>15.411177599999998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31.884485664002035</v>
      </c>
      <c r="BB97">
        <f t="shared" si="1"/>
        <v>934.31097179974904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549.99094210351905</v>
      </c>
      <c r="M98">
        <v>28.232913669064747</v>
      </c>
      <c r="N98">
        <v>36.237961828051127</v>
      </c>
      <c r="O98">
        <v>0</v>
      </c>
      <c r="P98">
        <v>38.201096436581111</v>
      </c>
      <c r="Q98">
        <v>3.3505592417061609</v>
      </c>
      <c r="R98">
        <v>13.006523365853656</v>
      </c>
      <c r="S98">
        <v>8.0969625000000001</v>
      </c>
      <c r="T98">
        <v>0</v>
      </c>
      <c r="U98">
        <v>64.239931627614027</v>
      </c>
      <c r="V98">
        <v>4.3742743105950659</v>
      </c>
      <c r="W98">
        <v>10.679645641711229</v>
      </c>
      <c r="X98">
        <v>30.172123068026497</v>
      </c>
      <c r="Y98">
        <v>0</v>
      </c>
      <c r="Z98">
        <v>4.021411679999999</v>
      </c>
      <c r="AA98">
        <v>8.6042059999999996</v>
      </c>
      <c r="AB98">
        <v>12.121704815999999</v>
      </c>
      <c r="AC98">
        <v>8.9164694944000011</v>
      </c>
      <c r="AD98">
        <v>11.18580528</v>
      </c>
      <c r="AE98">
        <v>13.658766679999998</v>
      </c>
      <c r="AF98">
        <v>2.7224999999999993</v>
      </c>
      <c r="AG98">
        <v>4.6528060799999995</v>
      </c>
      <c r="AH98">
        <v>46.718767680000013</v>
      </c>
      <c r="AI98">
        <v>4.6866767999999999</v>
      </c>
      <c r="AJ98">
        <v>0</v>
      </c>
      <c r="AK98">
        <v>15.72772</v>
      </c>
      <c r="AL98">
        <v>0</v>
      </c>
      <c r="AM98">
        <v>3.2392661714285711</v>
      </c>
      <c r="AN98">
        <v>0.66954999999999998</v>
      </c>
      <c r="AO98">
        <v>2.4894979200000003</v>
      </c>
      <c r="AP98">
        <v>1.3362367200000003</v>
      </c>
      <c r="AQ98">
        <v>7.8286499999999988</v>
      </c>
      <c r="AR98">
        <v>15.411177599999998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31.691924178002033</v>
      </c>
      <c r="BB98">
        <f t="shared" si="1"/>
        <v>928.66833964094894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8.5000000000000006E-2</v>
      </c>
      <c r="K99">
        <f t="shared" si="2"/>
        <v>0.11521930722260743</v>
      </c>
      <c r="L99">
        <f t="shared" si="2"/>
        <v>11.289599528991332</v>
      </c>
      <c r="M99">
        <f t="shared" si="2"/>
        <v>0.67758992805755369</v>
      </c>
      <c r="N99">
        <f t="shared" si="2"/>
        <v>0.86971108387322626</v>
      </c>
      <c r="O99">
        <f t="shared" si="2"/>
        <v>0</v>
      </c>
      <c r="P99">
        <f t="shared" si="2"/>
        <v>0.84276724406167847</v>
      </c>
      <c r="Q99">
        <f t="shared" si="2"/>
        <v>6.7769745660281419E-2</v>
      </c>
      <c r="R99">
        <f t="shared" si="2"/>
        <v>0.26402414520217871</v>
      </c>
      <c r="S99">
        <f t="shared" si="2"/>
        <v>0.16395694510432135</v>
      </c>
      <c r="T99">
        <f t="shared" si="2"/>
        <v>0</v>
      </c>
      <c r="U99">
        <f t="shared" si="2"/>
        <v>1.5417583590627386</v>
      </c>
      <c r="V99">
        <f t="shared" si="2"/>
        <v>8.8437022662151879E-2</v>
      </c>
      <c r="W99">
        <f t="shared" si="2"/>
        <v>0.21600098306229856</v>
      </c>
      <c r="X99">
        <f t="shared" si="2"/>
        <v>0.83639772135802504</v>
      </c>
      <c r="Y99">
        <f t="shared" si="2"/>
        <v>0</v>
      </c>
      <c r="Z99">
        <f t="shared" si="2"/>
        <v>7.5413449539999969E-2</v>
      </c>
      <c r="AA99">
        <f t="shared" si="2"/>
        <v>0.19826514343999985</v>
      </c>
      <c r="AB99">
        <f t="shared" si="2"/>
        <v>0.29092091558400002</v>
      </c>
      <c r="AC99">
        <f t="shared" si="2"/>
        <v>0.21399526786559975</v>
      </c>
      <c r="AD99">
        <f t="shared" si="2"/>
        <v>0.16499062787999974</v>
      </c>
      <c r="AE99">
        <f t="shared" si="2"/>
        <v>0.35877407649719933</v>
      </c>
      <c r="AF99">
        <f t="shared" si="2"/>
        <v>0.10920250000000006</v>
      </c>
      <c r="AG99">
        <f t="shared" si="2"/>
        <v>0.11166734592000009</v>
      </c>
      <c r="AH99">
        <f t="shared" si="2"/>
        <v>1.0458263441599991</v>
      </c>
      <c r="AI99">
        <f t="shared" si="2"/>
        <v>7.3131685899999965E-2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4.8993900842857124E-2</v>
      </c>
      <c r="AN99">
        <f t="shared" si="2"/>
        <v>1.6069200000000013E-2</v>
      </c>
      <c r="AO99">
        <f t="shared" si="2"/>
        <v>6.2832762719999949E-2</v>
      </c>
      <c r="AP99">
        <f t="shared" si="2"/>
        <v>4.6856712630000026E-2</v>
      </c>
      <c r="AQ99">
        <f t="shared" si="2"/>
        <v>0.12564500000000006</v>
      </c>
      <c r="AR99">
        <f t="shared" si="2"/>
        <v>0.37291662719999952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0.69257692485698319</v>
      </c>
      <c r="BB99">
        <f t="shared" si="1"/>
        <v>20.294588192001452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0.32630400000000037</v>
      </c>
      <c r="BB3">
        <f>SUM(B3:AZ3)-BA3</f>
        <v>9.5616959999999995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0.32630400000000037</v>
      </c>
      <c r="BB4">
        <f t="shared" ref="BB4:BB67" si="0">SUM(B4:AZ4)-BA4</f>
        <v>9.5616959999999995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0.32630400000000037</v>
      </c>
      <c r="BB5">
        <f t="shared" si="0"/>
        <v>9.5616959999999995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0.32630400000000037</v>
      </c>
      <c r="BB6">
        <f t="shared" si="0"/>
        <v>9.5616959999999995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0.32630400000000037</v>
      </c>
      <c r="BB7">
        <f t="shared" si="0"/>
        <v>9.5616959999999995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0.32630400000000037</v>
      </c>
      <c r="BB8">
        <f t="shared" si="0"/>
        <v>9.5616959999999995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0.32630400000000037</v>
      </c>
      <c r="BB9">
        <f t="shared" si="0"/>
        <v>9.5616959999999995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0.32630400000000037</v>
      </c>
      <c r="BB10">
        <f t="shared" si="0"/>
        <v>9.5616959999999995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0.32630400000000037</v>
      </c>
      <c r="BB11">
        <f t="shared" si="0"/>
        <v>9.5616959999999995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0.32630400000000037</v>
      </c>
      <c r="BB12">
        <f t="shared" si="0"/>
        <v>9.5616959999999995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0.32630400000000037</v>
      </c>
      <c r="BB13">
        <f t="shared" si="0"/>
        <v>9.5616959999999995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0.32630400000000037</v>
      </c>
      <c r="BB14">
        <f t="shared" si="0"/>
        <v>9.5616959999999995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9.1920280000000005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0.30333700000000086</v>
      </c>
      <c r="BB15">
        <f t="shared" si="0"/>
        <v>8.8886909999999997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0.32630400000000037</v>
      </c>
      <c r="BB16">
        <f t="shared" si="0"/>
        <v>9.5616959999999995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0.32630400000000037</v>
      </c>
      <c r="BB17">
        <f t="shared" si="0"/>
        <v>9.5616959999999995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0.32630400000000037</v>
      </c>
      <c r="BB18">
        <f t="shared" si="0"/>
        <v>9.5616959999999995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0.32630400000000037</v>
      </c>
      <c r="BB19">
        <f t="shared" si="0"/>
        <v>9.5616959999999995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0.32630400000000037</v>
      </c>
      <c r="BB20">
        <f t="shared" si="0"/>
        <v>9.5616959999999995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0.32630400000000037</v>
      </c>
      <c r="BB21">
        <f t="shared" si="0"/>
        <v>9.5616959999999995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0.32630400000000037</v>
      </c>
      <c r="BB22">
        <f t="shared" si="0"/>
        <v>9.5616959999999995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0.32630400000000037</v>
      </c>
      <c r="BB23">
        <f t="shared" si="0"/>
        <v>9.5616959999999995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0.32630400000000037</v>
      </c>
      <c r="BB24">
        <f t="shared" si="0"/>
        <v>9.5616959999999995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0.32630400000000037</v>
      </c>
      <c r="BB25">
        <f t="shared" si="0"/>
        <v>9.5616959999999995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0.32630400000000037</v>
      </c>
      <c r="BB26">
        <f t="shared" si="0"/>
        <v>9.5616959999999995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0.32630400000000037</v>
      </c>
      <c r="BB27">
        <f t="shared" si="0"/>
        <v>9.5616959999999995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0.32630400000000037</v>
      </c>
      <c r="BB28">
        <f t="shared" si="0"/>
        <v>9.5616959999999995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0.32630400000000037</v>
      </c>
      <c r="BB29">
        <f t="shared" si="0"/>
        <v>9.5616959999999995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0.32630400000000037</v>
      </c>
      <c r="BB30">
        <f t="shared" si="0"/>
        <v>9.5616959999999995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0.32630400000000037</v>
      </c>
      <c r="BB31">
        <f t="shared" si="0"/>
        <v>9.5616959999999995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0.32630400000000037</v>
      </c>
      <c r="BB32">
        <f t="shared" si="0"/>
        <v>9.5616959999999995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0.32630400000000037</v>
      </c>
      <c r="BB33">
        <f t="shared" si="0"/>
        <v>9.5616959999999995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0.32630400000000037</v>
      </c>
      <c r="BB34">
        <f t="shared" si="0"/>
        <v>9.5616959999999995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0.32630400000000037</v>
      </c>
      <c r="BB35">
        <f t="shared" si="0"/>
        <v>9.5616959999999995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0.32630400000000037</v>
      </c>
      <c r="BB36">
        <f t="shared" si="0"/>
        <v>9.5616959999999995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0.32630400000000037</v>
      </c>
      <c r="BB37">
        <f t="shared" si="0"/>
        <v>9.5616959999999995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0.32630400000000037</v>
      </c>
      <c r="BB38">
        <f t="shared" si="0"/>
        <v>9.5616959999999995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0.32630400000000037</v>
      </c>
      <c r="BB39">
        <f t="shared" si="0"/>
        <v>9.5616959999999995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0.32630400000000037</v>
      </c>
      <c r="BB40">
        <f t="shared" si="0"/>
        <v>9.5616959999999995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0.32630400000000037</v>
      </c>
      <c r="BB41">
        <f t="shared" si="0"/>
        <v>9.5616959999999995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0.32630400000000037</v>
      </c>
      <c r="BB42">
        <f t="shared" si="0"/>
        <v>9.5616959999999995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0.32630400000000037</v>
      </c>
      <c r="BB43">
        <f t="shared" si="0"/>
        <v>9.5616959999999995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0.32630400000000037</v>
      </c>
      <c r="BB44">
        <f t="shared" si="0"/>
        <v>9.5616959999999995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0.32630400000000037</v>
      </c>
      <c r="BB45">
        <f t="shared" si="0"/>
        <v>9.5616959999999995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0.32630400000000037</v>
      </c>
      <c r="BB46">
        <f t="shared" si="0"/>
        <v>9.5616959999999995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0.32630400000000037</v>
      </c>
      <c r="BB47">
        <f t="shared" si="0"/>
        <v>9.5616959999999995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0.32630400000000037</v>
      </c>
      <c r="BB48">
        <f t="shared" si="0"/>
        <v>9.5616959999999995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0.32630400000000037</v>
      </c>
      <c r="BB49">
        <f t="shared" si="0"/>
        <v>9.5616959999999995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0.32630400000000037</v>
      </c>
      <c r="BB50">
        <f t="shared" si="0"/>
        <v>9.5616959999999995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0.32630400000000037</v>
      </c>
      <c r="BB51">
        <f t="shared" si="0"/>
        <v>9.5616959999999995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0.32630400000000037</v>
      </c>
      <c r="BB52">
        <f t="shared" si="0"/>
        <v>9.5616959999999995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0.32630400000000037</v>
      </c>
      <c r="BB53">
        <f t="shared" si="0"/>
        <v>9.5616959999999995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0.32630400000000037</v>
      </c>
      <c r="BB54">
        <f t="shared" si="0"/>
        <v>9.5616959999999995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0.32630400000000037</v>
      </c>
      <c r="BB55">
        <f t="shared" si="0"/>
        <v>9.5616959999999995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0.32630400000000037</v>
      </c>
      <c r="BB56">
        <f t="shared" si="0"/>
        <v>9.5616959999999995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0.32630400000000037</v>
      </c>
      <c r="BB57">
        <f t="shared" si="0"/>
        <v>9.5616959999999995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0.32630400000000037</v>
      </c>
      <c r="BB58">
        <f t="shared" si="0"/>
        <v>9.5616959999999995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0.32630400000000037</v>
      </c>
      <c r="BB59">
        <f t="shared" si="0"/>
        <v>9.5616959999999995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0.32630400000000037</v>
      </c>
      <c r="BB60">
        <f t="shared" si="0"/>
        <v>9.5616959999999995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0.32630400000000037</v>
      </c>
      <c r="BB61">
        <f t="shared" si="0"/>
        <v>9.5616959999999995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0.32630400000000037</v>
      </c>
      <c r="BB62">
        <f t="shared" si="0"/>
        <v>9.5616959999999995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0.32630400000000037</v>
      </c>
      <c r="BB63">
        <f t="shared" si="0"/>
        <v>9.5616959999999995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0.32630400000000037</v>
      </c>
      <c r="BB64">
        <f t="shared" si="0"/>
        <v>9.5616959999999995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0.32630400000000037</v>
      </c>
      <c r="BB65">
        <f t="shared" si="0"/>
        <v>9.5616959999999995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0.32630400000000037</v>
      </c>
      <c r="BB66">
        <f t="shared" si="0"/>
        <v>9.5616959999999995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0.32630400000000037</v>
      </c>
      <c r="BB67">
        <f t="shared" si="0"/>
        <v>9.5616959999999995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0.32630400000000037</v>
      </c>
      <c r="BB68">
        <f t="shared" ref="BB68:BB99" si="1">SUM(B68:AZ68)-BA68</f>
        <v>9.5616959999999995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0.32630400000000037</v>
      </c>
      <c r="BB69">
        <f t="shared" si="1"/>
        <v>9.5616959999999995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0.32630400000000037</v>
      </c>
      <c r="BB70">
        <f t="shared" si="1"/>
        <v>9.5616959999999995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0.32630400000000037</v>
      </c>
      <c r="BB71">
        <f t="shared" si="1"/>
        <v>9.5616959999999995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0.32630400000000037</v>
      </c>
      <c r="BB72">
        <f t="shared" si="1"/>
        <v>9.5616959999999995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0.32630400000000037</v>
      </c>
      <c r="BB73">
        <f t="shared" si="1"/>
        <v>9.5616959999999995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0.32630400000000037</v>
      </c>
      <c r="BB74">
        <f t="shared" si="1"/>
        <v>9.5616959999999995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0.32630400000000037</v>
      </c>
      <c r="BB75">
        <f t="shared" si="1"/>
        <v>9.5616959999999995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0.32630400000000037</v>
      </c>
      <c r="BB76">
        <f t="shared" si="1"/>
        <v>9.5616959999999995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0.32630400000000037</v>
      </c>
      <c r="BB77">
        <f t="shared" si="1"/>
        <v>9.5616959999999995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0.32630400000000037</v>
      </c>
      <c r="BB78">
        <f t="shared" si="1"/>
        <v>9.5616959999999995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0.32630400000000037</v>
      </c>
      <c r="BB79">
        <f t="shared" si="1"/>
        <v>9.5616959999999995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0.32630400000000037</v>
      </c>
      <c r="BB80">
        <f t="shared" si="1"/>
        <v>9.5616959999999995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0.32630400000000037</v>
      </c>
      <c r="BB81">
        <f t="shared" si="1"/>
        <v>9.5616959999999995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0.32630400000000037</v>
      </c>
      <c r="BB82">
        <f t="shared" si="1"/>
        <v>9.5616959999999995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0.32630400000000037</v>
      </c>
      <c r="BB83">
        <f t="shared" si="1"/>
        <v>9.5616959999999995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0.32630400000000037</v>
      </c>
      <c r="BB84">
        <f t="shared" si="1"/>
        <v>9.5616959999999995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0.32630400000000037</v>
      </c>
      <c r="BB85">
        <f t="shared" si="1"/>
        <v>9.5616959999999995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0.32630400000000037</v>
      </c>
      <c r="BB86">
        <f t="shared" si="1"/>
        <v>9.5616959999999995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0.32630400000000037</v>
      </c>
      <c r="BB87">
        <f t="shared" si="1"/>
        <v>9.5616959999999995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0.32630400000000037</v>
      </c>
      <c r="BB88">
        <f t="shared" si="1"/>
        <v>9.5616959999999995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0.32630400000000037</v>
      </c>
      <c r="BB89">
        <f t="shared" si="1"/>
        <v>9.5616959999999995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0.32630400000000037</v>
      </c>
      <c r="BB90">
        <f t="shared" si="1"/>
        <v>9.5616959999999995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0.32630400000000037</v>
      </c>
      <c r="BB91">
        <f t="shared" si="1"/>
        <v>9.5616959999999995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0.32630400000000037</v>
      </c>
      <c r="BB92">
        <f t="shared" si="1"/>
        <v>9.5616959999999995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0.32630400000000037</v>
      </c>
      <c r="BB93">
        <f t="shared" si="1"/>
        <v>9.5616959999999995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0.32630400000000037</v>
      </c>
      <c r="BB94">
        <f t="shared" si="1"/>
        <v>9.5616959999999995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0.32630400000000037</v>
      </c>
      <c r="BB95">
        <f t="shared" si="1"/>
        <v>9.5616959999999995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0.32630400000000037</v>
      </c>
      <c r="BB96">
        <f t="shared" si="1"/>
        <v>9.5616959999999995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0.32630400000000037</v>
      </c>
      <c r="BB97">
        <f t="shared" si="1"/>
        <v>9.5616959999999995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0.32630400000000037</v>
      </c>
      <c r="BB98">
        <f t="shared" si="1"/>
        <v>9.5616959999999995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0.23713800700000023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7.8255542500000087E-3</v>
      </c>
      <c r="BB99">
        <f t="shared" si="1"/>
        <v>0.22931245275000023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4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495.44</v>
      </c>
      <c r="L3" s="199">
        <v>10.68</v>
      </c>
      <c r="M3" s="199">
        <v>61.66</v>
      </c>
      <c r="N3" s="199">
        <v>50.17</v>
      </c>
      <c r="O3" s="199">
        <v>70.87</v>
      </c>
      <c r="P3" s="199">
        <v>16.84</v>
      </c>
      <c r="Q3" s="199">
        <v>4.63</v>
      </c>
      <c r="R3" s="199">
        <v>18.010000000000002</v>
      </c>
      <c r="S3" s="199">
        <v>11.21</v>
      </c>
      <c r="T3" s="199">
        <v>0</v>
      </c>
      <c r="U3" s="199">
        <v>60.06</v>
      </c>
      <c r="V3" s="199">
        <v>6.05</v>
      </c>
      <c r="W3" s="199">
        <v>14.78</v>
      </c>
      <c r="X3" s="199">
        <v>62.65</v>
      </c>
      <c r="Y3" s="199">
        <v>0</v>
      </c>
      <c r="Z3" s="199">
        <v>59.11</v>
      </c>
      <c r="AA3" s="199">
        <v>38.31</v>
      </c>
      <c r="AB3" s="199">
        <v>0</v>
      </c>
      <c r="AC3" s="199">
        <v>15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60</v>
      </c>
      <c r="AJ3" s="199">
        <v>0</v>
      </c>
      <c r="AK3" s="199">
        <v>94.96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6.99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495.44</v>
      </c>
      <c r="L4" s="199">
        <v>10.68</v>
      </c>
      <c r="M4" s="199">
        <v>61.66</v>
      </c>
      <c r="N4" s="199">
        <v>50.17</v>
      </c>
      <c r="O4" s="199">
        <v>70.87</v>
      </c>
      <c r="P4" s="199">
        <v>16.84</v>
      </c>
      <c r="Q4" s="199">
        <v>4.63</v>
      </c>
      <c r="R4" s="199">
        <v>18.010000000000002</v>
      </c>
      <c r="S4" s="199">
        <v>11.21</v>
      </c>
      <c r="T4" s="199">
        <v>0</v>
      </c>
      <c r="U4" s="199">
        <v>60.06</v>
      </c>
      <c r="V4" s="199">
        <v>6.05</v>
      </c>
      <c r="W4" s="199">
        <v>14.78</v>
      </c>
      <c r="X4" s="199">
        <v>62.65</v>
      </c>
      <c r="Y4" s="199">
        <v>0</v>
      </c>
      <c r="Z4" s="199">
        <v>59.11</v>
      </c>
      <c r="AA4" s="199">
        <v>38.31</v>
      </c>
      <c r="AB4" s="199">
        <v>0</v>
      </c>
      <c r="AC4" s="199">
        <v>15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60</v>
      </c>
      <c r="AJ4" s="199">
        <v>0</v>
      </c>
      <c r="AK4" s="199">
        <v>94.96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6.99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495.44</v>
      </c>
      <c r="L5" s="199">
        <v>10.68</v>
      </c>
      <c r="M5" s="199">
        <v>61.66</v>
      </c>
      <c r="N5" s="199">
        <v>50.17</v>
      </c>
      <c r="O5" s="199">
        <v>70.87</v>
      </c>
      <c r="P5" s="199">
        <v>16.84</v>
      </c>
      <c r="Q5" s="199">
        <v>4.63</v>
      </c>
      <c r="R5" s="199">
        <v>18.010000000000002</v>
      </c>
      <c r="S5" s="199">
        <v>11.21</v>
      </c>
      <c r="T5" s="199">
        <v>0</v>
      </c>
      <c r="U5" s="199">
        <v>60.06</v>
      </c>
      <c r="V5" s="199">
        <v>6.05</v>
      </c>
      <c r="W5" s="199">
        <v>14.78</v>
      </c>
      <c r="X5" s="199">
        <v>62.65</v>
      </c>
      <c r="Y5" s="199">
        <v>0</v>
      </c>
      <c r="Z5" s="199">
        <v>59.11</v>
      </c>
      <c r="AA5" s="199">
        <v>38.31</v>
      </c>
      <c r="AB5" s="199">
        <v>0</v>
      </c>
      <c r="AC5" s="199">
        <v>11.14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60</v>
      </c>
      <c r="AJ5" s="199">
        <v>0</v>
      </c>
      <c r="AK5" s="199">
        <v>94.96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6.99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495.44</v>
      </c>
      <c r="L6" s="199">
        <v>10.68</v>
      </c>
      <c r="M6" s="199">
        <v>61.66</v>
      </c>
      <c r="N6" s="199">
        <v>50.17</v>
      </c>
      <c r="O6" s="199">
        <v>70.87</v>
      </c>
      <c r="P6" s="199">
        <v>16.84</v>
      </c>
      <c r="Q6" s="199">
        <v>4.63</v>
      </c>
      <c r="R6" s="199">
        <v>18.010000000000002</v>
      </c>
      <c r="S6" s="199">
        <v>11.21</v>
      </c>
      <c r="T6" s="199">
        <v>0</v>
      </c>
      <c r="U6" s="199">
        <v>60.06</v>
      </c>
      <c r="V6" s="199">
        <v>6.05</v>
      </c>
      <c r="W6" s="199">
        <v>14.78</v>
      </c>
      <c r="X6" s="199">
        <v>62.65</v>
      </c>
      <c r="Y6" s="199">
        <v>0</v>
      </c>
      <c r="Z6" s="199">
        <v>59.11</v>
      </c>
      <c r="AA6" s="199">
        <v>38.31</v>
      </c>
      <c r="AB6" s="199">
        <v>0</v>
      </c>
      <c r="AC6" s="199">
        <v>11.14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60</v>
      </c>
      <c r="AJ6" s="199">
        <v>0</v>
      </c>
      <c r="AK6" s="199">
        <v>94.96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6.99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495.44</v>
      </c>
      <c r="L7" s="199">
        <v>10.68</v>
      </c>
      <c r="M7" s="199">
        <v>61.66</v>
      </c>
      <c r="N7" s="199">
        <v>50.17</v>
      </c>
      <c r="O7" s="199">
        <v>70.87</v>
      </c>
      <c r="P7" s="199">
        <v>16.84</v>
      </c>
      <c r="Q7" s="199">
        <v>4.63</v>
      </c>
      <c r="R7" s="199">
        <v>18.010000000000002</v>
      </c>
      <c r="S7" s="199">
        <v>11.21</v>
      </c>
      <c r="T7" s="199">
        <v>0</v>
      </c>
      <c r="U7" s="199">
        <v>60.06</v>
      </c>
      <c r="V7" s="199">
        <v>6.05</v>
      </c>
      <c r="W7" s="199">
        <v>14.78</v>
      </c>
      <c r="X7" s="199">
        <v>62.65</v>
      </c>
      <c r="Y7" s="199">
        <v>0</v>
      </c>
      <c r="Z7" s="199">
        <v>59.11</v>
      </c>
      <c r="AA7" s="199">
        <v>38.31</v>
      </c>
      <c r="AB7" s="199">
        <v>0</v>
      </c>
      <c r="AC7" s="199">
        <v>11.14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60</v>
      </c>
      <c r="AJ7" s="199">
        <v>0</v>
      </c>
      <c r="AK7" s="199">
        <v>94.96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6.99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495.44</v>
      </c>
      <c r="L8" s="199">
        <v>10.68</v>
      </c>
      <c r="M8" s="199">
        <v>61.66</v>
      </c>
      <c r="N8" s="199">
        <v>50.17</v>
      </c>
      <c r="O8" s="199">
        <v>70.87</v>
      </c>
      <c r="P8" s="199">
        <v>16.84</v>
      </c>
      <c r="Q8" s="199">
        <v>4.63</v>
      </c>
      <c r="R8" s="199">
        <v>18.010000000000002</v>
      </c>
      <c r="S8" s="199">
        <v>11.21</v>
      </c>
      <c r="T8" s="199">
        <v>0</v>
      </c>
      <c r="U8" s="199">
        <v>60.06</v>
      </c>
      <c r="V8" s="199">
        <v>6.05</v>
      </c>
      <c r="W8" s="199">
        <v>14.78</v>
      </c>
      <c r="X8" s="199">
        <v>62.65</v>
      </c>
      <c r="Y8" s="199">
        <v>0</v>
      </c>
      <c r="Z8" s="199">
        <v>59.11</v>
      </c>
      <c r="AA8" s="199">
        <v>38.31</v>
      </c>
      <c r="AB8" s="199">
        <v>0</v>
      </c>
      <c r="AC8" s="199">
        <v>11.14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60</v>
      </c>
      <c r="AJ8" s="199">
        <v>0</v>
      </c>
      <c r="AK8" s="199">
        <v>94.96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6.99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495.44</v>
      </c>
      <c r="L9" s="199">
        <v>10.68</v>
      </c>
      <c r="M9" s="199">
        <v>61.66</v>
      </c>
      <c r="N9" s="199">
        <v>50.17</v>
      </c>
      <c r="O9" s="199">
        <v>70.87</v>
      </c>
      <c r="P9" s="199">
        <v>16.84</v>
      </c>
      <c r="Q9" s="199">
        <v>4.63</v>
      </c>
      <c r="R9" s="199">
        <v>18.010000000000002</v>
      </c>
      <c r="S9" s="199">
        <v>11.21</v>
      </c>
      <c r="T9" s="199">
        <v>0</v>
      </c>
      <c r="U9" s="199">
        <v>60.06</v>
      </c>
      <c r="V9" s="199">
        <v>6.05</v>
      </c>
      <c r="W9" s="199">
        <v>14.78</v>
      </c>
      <c r="X9" s="199">
        <v>62.65</v>
      </c>
      <c r="Y9" s="199">
        <v>0</v>
      </c>
      <c r="Z9" s="199">
        <v>59.11</v>
      </c>
      <c r="AA9" s="199">
        <v>38.31</v>
      </c>
      <c r="AB9" s="199">
        <v>0</v>
      </c>
      <c r="AC9" s="199">
        <v>11.14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60</v>
      </c>
      <c r="AJ9" s="199">
        <v>0</v>
      </c>
      <c r="AK9" s="199">
        <v>94.96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6.99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495.44</v>
      </c>
      <c r="L10" s="199">
        <v>10.68</v>
      </c>
      <c r="M10" s="199">
        <v>61.66</v>
      </c>
      <c r="N10" s="199">
        <v>50.17</v>
      </c>
      <c r="O10" s="199">
        <v>70.87</v>
      </c>
      <c r="P10" s="199">
        <v>16.84</v>
      </c>
      <c r="Q10" s="199">
        <v>4.63</v>
      </c>
      <c r="R10" s="199">
        <v>18.010000000000002</v>
      </c>
      <c r="S10" s="199">
        <v>11.21</v>
      </c>
      <c r="T10" s="199">
        <v>0</v>
      </c>
      <c r="U10" s="199">
        <v>60.06</v>
      </c>
      <c r="V10" s="199">
        <v>6.05</v>
      </c>
      <c r="W10" s="199">
        <v>14.78</v>
      </c>
      <c r="X10" s="199">
        <v>62.65</v>
      </c>
      <c r="Y10" s="199">
        <v>0</v>
      </c>
      <c r="Z10" s="199">
        <v>59.11</v>
      </c>
      <c r="AA10" s="199">
        <v>38.31</v>
      </c>
      <c r="AB10" s="199">
        <v>0</v>
      </c>
      <c r="AC10" s="199">
        <v>11.47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60</v>
      </c>
      <c r="AJ10" s="199">
        <v>0</v>
      </c>
      <c r="AK10" s="199">
        <v>94.96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6.99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495.44</v>
      </c>
      <c r="L11" s="199">
        <v>10.68</v>
      </c>
      <c r="M11" s="199">
        <v>61.66</v>
      </c>
      <c r="N11" s="199">
        <v>50.17</v>
      </c>
      <c r="O11" s="199">
        <v>70.87</v>
      </c>
      <c r="P11" s="199">
        <v>16.84</v>
      </c>
      <c r="Q11" s="199">
        <v>4.63</v>
      </c>
      <c r="R11" s="199">
        <v>18.010000000000002</v>
      </c>
      <c r="S11" s="199">
        <v>11.21</v>
      </c>
      <c r="T11" s="199">
        <v>0</v>
      </c>
      <c r="U11" s="199">
        <v>60.06</v>
      </c>
      <c r="V11" s="199">
        <v>6.05</v>
      </c>
      <c r="W11" s="199">
        <v>14.78</v>
      </c>
      <c r="X11" s="199">
        <v>62.65</v>
      </c>
      <c r="Y11" s="199">
        <v>0</v>
      </c>
      <c r="Z11" s="199">
        <v>59.11</v>
      </c>
      <c r="AA11" s="199">
        <v>38.31</v>
      </c>
      <c r="AB11" s="199">
        <v>0</v>
      </c>
      <c r="AC11" s="199">
        <v>11.47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60</v>
      </c>
      <c r="AJ11" s="199">
        <v>0</v>
      </c>
      <c r="AK11" s="199">
        <v>94.96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6.99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495.44</v>
      </c>
      <c r="L12" s="199">
        <v>10.68</v>
      </c>
      <c r="M12" s="199">
        <v>61.66</v>
      </c>
      <c r="N12" s="199">
        <v>50.17</v>
      </c>
      <c r="O12" s="199">
        <v>70.87</v>
      </c>
      <c r="P12" s="199">
        <v>16.84</v>
      </c>
      <c r="Q12" s="199">
        <v>4.63</v>
      </c>
      <c r="R12" s="199">
        <v>18.010000000000002</v>
      </c>
      <c r="S12" s="199">
        <v>11.21</v>
      </c>
      <c r="T12" s="199">
        <v>0</v>
      </c>
      <c r="U12" s="199">
        <v>60.06</v>
      </c>
      <c r="V12" s="199">
        <v>6.05</v>
      </c>
      <c r="W12" s="199">
        <v>14.78</v>
      </c>
      <c r="X12" s="199">
        <v>62.65</v>
      </c>
      <c r="Y12" s="199">
        <v>0</v>
      </c>
      <c r="Z12" s="199">
        <v>59.11</v>
      </c>
      <c r="AA12" s="199">
        <v>38.31</v>
      </c>
      <c r="AB12" s="199">
        <v>0</v>
      </c>
      <c r="AC12" s="199">
        <v>11.47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60</v>
      </c>
      <c r="AJ12" s="199">
        <v>0</v>
      </c>
      <c r="AK12" s="199">
        <v>94.96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6.99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495.43</v>
      </c>
      <c r="L13" s="199">
        <v>10.68</v>
      </c>
      <c r="M13" s="199">
        <v>61.66</v>
      </c>
      <c r="N13" s="199">
        <v>50.17</v>
      </c>
      <c r="O13" s="199">
        <v>70.87</v>
      </c>
      <c r="P13" s="199">
        <v>16.84</v>
      </c>
      <c r="Q13" s="199">
        <v>4.63</v>
      </c>
      <c r="R13" s="199">
        <v>18.010000000000002</v>
      </c>
      <c r="S13" s="199">
        <v>11.21</v>
      </c>
      <c r="T13" s="199">
        <v>0</v>
      </c>
      <c r="U13" s="199">
        <v>60.06</v>
      </c>
      <c r="V13" s="199">
        <v>6.05</v>
      </c>
      <c r="W13" s="199">
        <v>14.78</v>
      </c>
      <c r="X13" s="199">
        <v>62.65</v>
      </c>
      <c r="Y13" s="199">
        <v>0</v>
      </c>
      <c r="Z13" s="199">
        <v>59.11</v>
      </c>
      <c r="AA13" s="199">
        <v>38.31</v>
      </c>
      <c r="AB13" s="199">
        <v>0</v>
      </c>
      <c r="AC13" s="199">
        <v>11.47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60</v>
      </c>
      <c r="AJ13" s="199">
        <v>0</v>
      </c>
      <c r="AK13" s="199">
        <v>94.96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6.99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495.43</v>
      </c>
      <c r="L14" s="199">
        <v>10.68</v>
      </c>
      <c r="M14" s="199">
        <v>61.66</v>
      </c>
      <c r="N14" s="199">
        <v>50.17</v>
      </c>
      <c r="O14" s="199">
        <v>70.87</v>
      </c>
      <c r="P14" s="199">
        <v>16.84</v>
      </c>
      <c r="Q14" s="199">
        <v>4.63</v>
      </c>
      <c r="R14" s="199">
        <v>18.010000000000002</v>
      </c>
      <c r="S14" s="199">
        <v>11.21</v>
      </c>
      <c r="T14" s="199">
        <v>0</v>
      </c>
      <c r="U14" s="199">
        <v>60.06</v>
      </c>
      <c r="V14" s="199">
        <v>6.05</v>
      </c>
      <c r="W14" s="199">
        <v>14.78</v>
      </c>
      <c r="X14" s="199">
        <v>62.65</v>
      </c>
      <c r="Y14" s="199">
        <v>0</v>
      </c>
      <c r="Z14" s="199">
        <v>59.11</v>
      </c>
      <c r="AA14" s="199">
        <v>38.31</v>
      </c>
      <c r="AB14" s="199">
        <v>0</v>
      </c>
      <c r="AC14" s="199">
        <v>11.47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60</v>
      </c>
      <c r="AJ14" s="199">
        <v>0</v>
      </c>
      <c r="AK14" s="199">
        <v>94.96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6.99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495.43</v>
      </c>
      <c r="L15" s="199">
        <v>10.68</v>
      </c>
      <c r="M15" s="199">
        <v>61.66</v>
      </c>
      <c r="N15" s="199">
        <v>50.17</v>
      </c>
      <c r="O15" s="199">
        <v>70.87</v>
      </c>
      <c r="P15" s="199">
        <v>16.84</v>
      </c>
      <c r="Q15" s="199">
        <v>4.63</v>
      </c>
      <c r="R15" s="199">
        <v>18.010000000000002</v>
      </c>
      <c r="S15" s="199">
        <v>11.21</v>
      </c>
      <c r="T15" s="199">
        <v>0</v>
      </c>
      <c r="U15" s="199">
        <v>60.06</v>
      </c>
      <c r="V15" s="199">
        <v>6.05</v>
      </c>
      <c r="W15" s="199">
        <v>14.78</v>
      </c>
      <c r="X15" s="199">
        <v>62.65</v>
      </c>
      <c r="Y15" s="199">
        <v>0</v>
      </c>
      <c r="Z15" s="199">
        <v>59.11</v>
      </c>
      <c r="AA15" s="199">
        <v>38.31</v>
      </c>
      <c r="AB15" s="199">
        <v>0</v>
      </c>
      <c r="AC15" s="199">
        <v>11.47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60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495.43</v>
      </c>
      <c r="L16" s="199">
        <v>10.68</v>
      </c>
      <c r="M16" s="199">
        <v>61.66</v>
      </c>
      <c r="N16" s="199">
        <v>50.17</v>
      </c>
      <c r="O16" s="199">
        <v>70.87</v>
      </c>
      <c r="P16" s="199">
        <v>16.84</v>
      </c>
      <c r="Q16" s="199">
        <v>4.63</v>
      </c>
      <c r="R16" s="199">
        <v>18.010000000000002</v>
      </c>
      <c r="S16" s="199">
        <v>11.21</v>
      </c>
      <c r="T16" s="199">
        <v>0</v>
      </c>
      <c r="U16" s="199">
        <v>60.06</v>
      </c>
      <c r="V16" s="199">
        <v>6.05</v>
      </c>
      <c r="W16" s="199">
        <v>14.78</v>
      </c>
      <c r="X16" s="199">
        <v>62.65</v>
      </c>
      <c r="Y16" s="199">
        <v>0</v>
      </c>
      <c r="Z16" s="199">
        <v>59.11</v>
      </c>
      <c r="AA16" s="199">
        <v>38.31</v>
      </c>
      <c r="AB16" s="199">
        <v>0</v>
      </c>
      <c r="AC16" s="199">
        <v>11.47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60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495.43</v>
      </c>
      <c r="L17" s="199">
        <v>10.68</v>
      </c>
      <c r="M17" s="199">
        <v>61.66</v>
      </c>
      <c r="N17" s="199">
        <v>50.17</v>
      </c>
      <c r="O17" s="199">
        <v>70.87</v>
      </c>
      <c r="P17" s="199">
        <v>16.84</v>
      </c>
      <c r="Q17" s="199">
        <v>4.63</v>
      </c>
      <c r="R17" s="199">
        <v>18.010000000000002</v>
      </c>
      <c r="S17" s="199">
        <v>11.21</v>
      </c>
      <c r="T17" s="199">
        <v>0</v>
      </c>
      <c r="U17" s="199">
        <v>60.06</v>
      </c>
      <c r="V17" s="199">
        <v>6.05</v>
      </c>
      <c r="W17" s="199">
        <v>14.78</v>
      </c>
      <c r="X17" s="199">
        <v>62.65</v>
      </c>
      <c r="Y17" s="199">
        <v>0</v>
      </c>
      <c r="Z17" s="199">
        <v>59.11</v>
      </c>
      <c r="AA17" s="199">
        <v>38.31</v>
      </c>
      <c r="AB17" s="199">
        <v>0</v>
      </c>
      <c r="AC17" s="199">
        <v>15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60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495.43</v>
      </c>
      <c r="L18" s="199">
        <v>10.68</v>
      </c>
      <c r="M18" s="199">
        <v>61.66</v>
      </c>
      <c r="N18" s="199">
        <v>50.17</v>
      </c>
      <c r="O18" s="199">
        <v>70.87</v>
      </c>
      <c r="P18" s="199">
        <v>16.84</v>
      </c>
      <c r="Q18" s="199">
        <v>4.63</v>
      </c>
      <c r="R18" s="199">
        <v>18.010000000000002</v>
      </c>
      <c r="S18" s="199">
        <v>11.21</v>
      </c>
      <c r="T18" s="199">
        <v>0</v>
      </c>
      <c r="U18" s="199">
        <v>60.06</v>
      </c>
      <c r="V18" s="199">
        <v>6.05</v>
      </c>
      <c r="W18" s="199">
        <v>14.78</v>
      </c>
      <c r="X18" s="199">
        <v>62.65</v>
      </c>
      <c r="Y18" s="199">
        <v>0</v>
      </c>
      <c r="Z18" s="199">
        <v>59.11</v>
      </c>
      <c r="AA18" s="199">
        <v>38.31</v>
      </c>
      <c r="AB18" s="199">
        <v>0</v>
      </c>
      <c r="AC18" s="199">
        <v>15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60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495.43</v>
      </c>
      <c r="L19" s="199">
        <v>10.68</v>
      </c>
      <c r="M19" s="199">
        <v>61.66</v>
      </c>
      <c r="N19" s="199">
        <v>50.17</v>
      </c>
      <c r="O19" s="199">
        <v>70.87</v>
      </c>
      <c r="P19" s="199">
        <v>18.63</v>
      </c>
      <c r="Q19" s="199">
        <v>4.63</v>
      </c>
      <c r="R19" s="199">
        <v>18.010000000000002</v>
      </c>
      <c r="S19" s="199">
        <v>11.21</v>
      </c>
      <c r="T19" s="199">
        <v>0</v>
      </c>
      <c r="U19" s="199">
        <v>60.06</v>
      </c>
      <c r="V19" s="199">
        <v>6.05</v>
      </c>
      <c r="W19" s="199">
        <v>14.78</v>
      </c>
      <c r="X19" s="199">
        <v>62.65</v>
      </c>
      <c r="Y19" s="199">
        <v>0</v>
      </c>
      <c r="Z19" s="199">
        <v>59.11</v>
      </c>
      <c r="AA19" s="199">
        <v>38.31</v>
      </c>
      <c r="AB19" s="199">
        <v>0</v>
      </c>
      <c r="AC19" s="199">
        <v>15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60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495.43</v>
      </c>
      <c r="L20" s="199">
        <v>10.68</v>
      </c>
      <c r="M20" s="199">
        <v>61.66</v>
      </c>
      <c r="N20" s="199">
        <v>50.17</v>
      </c>
      <c r="O20" s="199">
        <v>70.87</v>
      </c>
      <c r="P20" s="199">
        <v>19.059999999999999</v>
      </c>
      <c r="Q20" s="199">
        <v>4.63</v>
      </c>
      <c r="R20" s="199">
        <v>18.010000000000002</v>
      </c>
      <c r="S20" s="199">
        <v>11.21</v>
      </c>
      <c r="T20" s="199">
        <v>0</v>
      </c>
      <c r="U20" s="199">
        <v>60.06</v>
      </c>
      <c r="V20" s="199">
        <v>6.05</v>
      </c>
      <c r="W20" s="199">
        <v>14.78</v>
      </c>
      <c r="X20" s="199">
        <v>62.65</v>
      </c>
      <c r="Y20" s="199">
        <v>0</v>
      </c>
      <c r="Z20" s="199">
        <v>59.11</v>
      </c>
      <c r="AA20" s="199">
        <v>38.31</v>
      </c>
      <c r="AB20" s="199">
        <v>0</v>
      </c>
      <c r="AC20" s="199">
        <v>15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60</v>
      </c>
      <c r="AJ20" s="199">
        <v>0</v>
      </c>
      <c r="AK20" s="199">
        <v>96.52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495.43</v>
      </c>
      <c r="L21" s="199">
        <v>10.68</v>
      </c>
      <c r="M21" s="199">
        <v>61.66</v>
      </c>
      <c r="N21" s="199">
        <v>50.17</v>
      </c>
      <c r="O21" s="199">
        <v>70.87</v>
      </c>
      <c r="P21" s="199">
        <v>16.84</v>
      </c>
      <c r="Q21" s="199">
        <v>4.63</v>
      </c>
      <c r="R21" s="199">
        <v>18.010000000000002</v>
      </c>
      <c r="S21" s="199">
        <v>11.21</v>
      </c>
      <c r="T21" s="199">
        <v>0</v>
      </c>
      <c r="U21" s="199">
        <v>60.06</v>
      </c>
      <c r="V21" s="199">
        <v>6.05</v>
      </c>
      <c r="W21" s="199">
        <v>14.78</v>
      </c>
      <c r="X21" s="199">
        <v>62.65</v>
      </c>
      <c r="Y21" s="199">
        <v>0</v>
      </c>
      <c r="Z21" s="199">
        <v>59.11</v>
      </c>
      <c r="AA21" s="199">
        <v>38.31</v>
      </c>
      <c r="AB21" s="199">
        <v>0</v>
      </c>
      <c r="AC21" s="199">
        <v>15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60</v>
      </c>
      <c r="AJ21" s="199">
        <v>0</v>
      </c>
      <c r="AK21" s="199">
        <v>70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495.43</v>
      </c>
      <c r="L22" s="199">
        <v>10.68</v>
      </c>
      <c r="M22" s="199">
        <v>61.66</v>
      </c>
      <c r="N22" s="199">
        <v>50.17</v>
      </c>
      <c r="O22" s="199">
        <v>70.87</v>
      </c>
      <c r="P22" s="199">
        <v>16.84</v>
      </c>
      <c r="Q22" s="199">
        <v>4.63</v>
      </c>
      <c r="R22" s="199">
        <v>18.010000000000002</v>
      </c>
      <c r="S22" s="199">
        <v>11.21</v>
      </c>
      <c r="T22" s="199">
        <v>0</v>
      </c>
      <c r="U22" s="199">
        <v>60.06</v>
      </c>
      <c r="V22" s="199">
        <v>6.05</v>
      </c>
      <c r="W22" s="199">
        <v>14.78</v>
      </c>
      <c r="X22" s="199">
        <v>62.65</v>
      </c>
      <c r="Y22" s="199">
        <v>0</v>
      </c>
      <c r="Z22" s="199">
        <v>59.11</v>
      </c>
      <c r="AA22" s="199">
        <v>38.31</v>
      </c>
      <c r="AB22" s="199">
        <v>0</v>
      </c>
      <c r="AC22" s="199">
        <v>15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60</v>
      </c>
      <c r="AJ22" s="199">
        <v>0</v>
      </c>
      <c r="AK22" s="199">
        <v>70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495.43</v>
      </c>
      <c r="L23" s="199">
        <v>10.68</v>
      </c>
      <c r="M23" s="199">
        <v>61.66</v>
      </c>
      <c r="N23" s="199">
        <v>50.17</v>
      </c>
      <c r="O23" s="199">
        <v>70.87</v>
      </c>
      <c r="P23" s="199">
        <v>16.84</v>
      </c>
      <c r="Q23" s="199">
        <v>4.63</v>
      </c>
      <c r="R23" s="199">
        <v>18.010000000000002</v>
      </c>
      <c r="S23" s="199">
        <v>11.21</v>
      </c>
      <c r="T23" s="199">
        <v>0</v>
      </c>
      <c r="U23" s="199">
        <v>60.06</v>
      </c>
      <c r="V23" s="199">
        <v>6.05</v>
      </c>
      <c r="W23" s="199">
        <v>14.78</v>
      </c>
      <c r="X23" s="199">
        <v>62.65</v>
      </c>
      <c r="Y23" s="199">
        <v>0</v>
      </c>
      <c r="Z23" s="199">
        <v>59.11</v>
      </c>
      <c r="AA23" s="199">
        <v>38.31</v>
      </c>
      <c r="AB23" s="199">
        <v>0</v>
      </c>
      <c r="AC23" s="199">
        <v>10.69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60</v>
      </c>
      <c r="AJ23" s="199">
        <v>0</v>
      </c>
      <c r="AK23" s="199">
        <v>70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495.43</v>
      </c>
      <c r="L24" s="199">
        <v>10.68</v>
      </c>
      <c r="M24" s="199">
        <v>61.66</v>
      </c>
      <c r="N24" s="199">
        <v>50.17</v>
      </c>
      <c r="O24" s="199">
        <v>70.87</v>
      </c>
      <c r="P24" s="199">
        <v>16.84</v>
      </c>
      <c r="Q24" s="199">
        <v>4.63</v>
      </c>
      <c r="R24" s="199">
        <v>18.010000000000002</v>
      </c>
      <c r="S24" s="199">
        <v>11.21</v>
      </c>
      <c r="T24" s="199">
        <v>0</v>
      </c>
      <c r="U24" s="199">
        <v>60.06</v>
      </c>
      <c r="V24" s="199">
        <v>6.05</v>
      </c>
      <c r="W24" s="199">
        <v>14.78</v>
      </c>
      <c r="X24" s="199">
        <v>62.65</v>
      </c>
      <c r="Y24" s="199">
        <v>0</v>
      </c>
      <c r="Z24" s="199">
        <v>59.11</v>
      </c>
      <c r="AA24" s="199">
        <v>38.31</v>
      </c>
      <c r="AB24" s="199">
        <v>0</v>
      </c>
      <c r="AC24" s="199">
        <v>15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60</v>
      </c>
      <c r="AJ24" s="199">
        <v>0</v>
      </c>
      <c r="AK24" s="199">
        <v>70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495.43</v>
      </c>
      <c r="L25" s="199">
        <v>10.68</v>
      </c>
      <c r="M25" s="199">
        <v>61.66</v>
      </c>
      <c r="N25" s="199">
        <v>50.17</v>
      </c>
      <c r="O25" s="199">
        <v>70.87</v>
      </c>
      <c r="P25" s="199">
        <v>16.84</v>
      </c>
      <c r="Q25" s="199">
        <v>4.63</v>
      </c>
      <c r="R25" s="199">
        <v>18.010000000000002</v>
      </c>
      <c r="S25" s="199">
        <v>11.21</v>
      </c>
      <c r="T25" s="199">
        <v>0</v>
      </c>
      <c r="U25" s="199">
        <v>60.06</v>
      </c>
      <c r="V25" s="199">
        <v>6.05</v>
      </c>
      <c r="W25" s="199">
        <v>14.78</v>
      </c>
      <c r="X25" s="199">
        <v>62.65</v>
      </c>
      <c r="Y25" s="199">
        <v>0</v>
      </c>
      <c r="Z25" s="199">
        <v>59.11</v>
      </c>
      <c r="AA25" s="199">
        <v>38.31</v>
      </c>
      <c r="AB25" s="199">
        <v>0</v>
      </c>
      <c r="AC25" s="199">
        <v>15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60</v>
      </c>
      <c r="AJ25" s="199">
        <v>0</v>
      </c>
      <c r="AK25" s="199">
        <v>70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495.43</v>
      </c>
      <c r="L26" s="199">
        <v>10.68</v>
      </c>
      <c r="M26" s="199">
        <v>61.66</v>
      </c>
      <c r="N26" s="199">
        <v>50.17</v>
      </c>
      <c r="O26" s="199">
        <v>70.87</v>
      </c>
      <c r="P26" s="199">
        <v>16.84</v>
      </c>
      <c r="Q26" s="199">
        <v>4.63</v>
      </c>
      <c r="R26" s="199">
        <v>18.010000000000002</v>
      </c>
      <c r="S26" s="199">
        <v>11.21</v>
      </c>
      <c r="T26" s="199">
        <v>0</v>
      </c>
      <c r="U26" s="199">
        <v>60.06</v>
      </c>
      <c r="V26" s="199">
        <v>6.05</v>
      </c>
      <c r="W26" s="199">
        <v>14.78</v>
      </c>
      <c r="X26" s="199">
        <v>62.65</v>
      </c>
      <c r="Y26" s="199">
        <v>0</v>
      </c>
      <c r="Z26" s="199">
        <v>59.11</v>
      </c>
      <c r="AA26" s="199">
        <v>38.31</v>
      </c>
      <c r="AB26" s="199">
        <v>0</v>
      </c>
      <c r="AC26" s="199">
        <v>15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60</v>
      </c>
      <c r="AJ26" s="199">
        <v>0</v>
      </c>
      <c r="AK26" s="199">
        <v>70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495.43</v>
      </c>
      <c r="L27" s="199">
        <v>10.68</v>
      </c>
      <c r="M27" s="199">
        <v>61.66</v>
      </c>
      <c r="N27" s="199">
        <v>50.17</v>
      </c>
      <c r="O27" s="199">
        <v>70.87</v>
      </c>
      <c r="P27" s="199">
        <v>21.64</v>
      </c>
      <c r="Q27" s="199">
        <v>4.63</v>
      </c>
      <c r="R27" s="199">
        <v>18.010000000000002</v>
      </c>
      <c r="S27" s="199">
        <v>11.21</v>
      </c>
      <c r="T27" s="199">
        <v>0</v>
      </c>
      <c r="U27" s="199">
        <v>60.06</v>
      </c>
      <c r="V27" s="199">
        <v>6.05</v>
      </c>
      <c r="W27" s="199">
        <v>14.78</v>
      </c>
      <c r="X27" s="199">
        <v>62.65</v>
      </c>
      <c r="Y27" s="199">
        <v>0</v>
      </c>
      <c r="Z27" s="199">
        <v>59.11</v>
      </c>
      <c r="AA27" s="199">
        <v>38.31</v>
      </c>
      <c r="AB27" s="199">
        <v>0</v>
      </c>
      <c r="AC27" s="199">
        <v>15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60</v>
      </c>
      <c r="AJ27" s="199">
        <v>0</v>
      </c>
      <c r="AK27" s="199">
        <v>70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5.83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495.43</v>
      </c>
      <c r="L28" s="199">
        <v>10.68</v>
      </c>
      <c r="M28" s="199">
        <v>61.66</v>
      </c>
      <c r="N28" s="199">
        <v>50.17</v>
      </c>
      <c r="O28" s="199">
        <v>70.87</v>
      </c>
      <c r="P28" s="199">
        <v>22.07</v>
      </c>
      <c r="Q28" s="199">
        <v>4.63</v>
      </c>
      <c r="R28" s="199">
        <v>18.010000000000002</v>
      </c>
      <c r="S28" s="199">
        <v>11.21</v>
      </c>
      <c r="T28" s="199">
        <v>0</v>
      </c>
      <c r="U28" s="199">
        <v>60.06</v>
      </c>
      <c r="V28" s="199">
        <v>6.05</v>
      </c>
      <c r="W28" s="199">
        <v>14.78</v>
      </c>
      <c r="X28" s="199">
        <v>62.65</v>
      </c>
      <c r="Y28" s="199">
        <v>0</v>
      </c>
      <c r="Z28" s="199">
        <v>59.11</v>
      </c>
      <c r="AA28" s="199">
        <v>38.31</v>
      </c>
      <c r="AB28" s="199">
        <v>0</v>
      </c>
      <c r="AC28" s="199">
        <v>15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60</v>
      </c>
      <c r="AJ28" s="199">
        <v>0</v>
      </c>
      <c r="AK28" s="199">
        <v>70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10.78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495.37</v>
      </c>
      <c r="L29" s="199">
        <v>10.68</v>
      </c>
      <c r="M29" s="199">
        <v>61.66</v>
      </c>
      <c r="N29" s="199">
        <v>50.17</v>
      </c>
      <c r="O29" s="199">
        <v>70.87</v>
      </c>
      <c r="P29" s="199">
        <v>22.07</v>
      </c>
      <c r="Q29" s="199">
        <v>4.63</v>
      </c>
      <c r="R29" s="199">
        <v>18.010000000000002</v>
      </c>
      <c r="S29" s="199">
        <v>11.21</v>
      </c>
      <c r="T29" s="199">
        <v>0</v>
      </c>
      <c r="U29" s="199">
        <v>60.06</v>
      </c>
      <c r="V29" s="199">
        <v>6.05</v>
      </c>
      <c r="W29" s="199">
        <v>14.78</v>
      </c>
      <c r="X29" s="199">
        <v>62.65</v>
      </c>
      <c r="Y29" s="199">
        <v>0</v>
      </c>
      <c r="Z29" s="199">
        <v>59.11</v>
      </c>
      <c r="AA29" s="199">
        <v>38.700000000000003</v>
      </c>
      <c r="AB29" s="199">
        <v>0</v>
      </c>
      <c r="AC29" s="199">
        <v>15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60</v>
      </c>
      <c r="AJ29" s="199">
        <v>0</v>
      </c>
      <c r="AK29" s="199">
        <v>70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17.399999999999999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495.37</v>
      </c>
      <c r="L30" s="199">
        <v>10.68</v>
      </c>
      <c r="M30" s="199">
        <v>61.66</v>
      </c>
      <c r="N30" s="199">
        <v>50.17</v>
      </c>
      <c r="O30" s="199">
        <v>70.87</v>
      </c>
      <c r="P30" s="199">
        <v>22.57</v>
      </c>
      <c r="Q30" s="199">
        <v>4.63</v>
      </c>
      <c r="R30" s="199">
        <v>18.010000000000002</v>
      </c>
      <c r="S30" s="199">
        <v>11.21</v>
      </c>
      <c r="T30" s="199">
        <v>0</v>
      </c>
      <c r="U30" s="199">
        <v>60.06</v>
      </c>
      <c r="V30" s="199">
        <v>6.05</v>
      </c>
      <c r="W30" s="199">
        <v>14.78</v>
      </c>
      <c r="X30" s="199">
        <v>62.65</v>
      </c>
      <c r="Y30" s="199">
        <v>0</v>
      </c>
      <c r="Z30" s="199">
        <v>59.11</v>
      </c>
      <c r="AA30" s="199">
        <v>38.700000000000003</v>
      </c>
      <c r="AB30" s="199">
        <v>0</v>
      </c>
      <c r="AC30" s="199">
        <v>15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60</v>
      </c>
      <c r="AJ30" s="199">
        <v>0</v>
      </c>
      <c r="AK30" s="199">
        <v>70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25.78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435.15</v>
      </c>
      <c r="L31" s="199">
        <v>10.68</v>
      </c>
      <c r="M31" s="199">
        <v>61.66</v>
      </c>
      <c r="N31" s="199">
        <v>50.17</v>
      </c>
      <c r="O31" s="199">
        <v>70.87</v>
      </c>
      <c r="P31" s="199">
        <v>23.28</v>
      </c>
      <c r="Q31" s="199">
        <v>4.63</v>
      </c>
      <c r="R31" s="199">
        <v>18</v>
      </c>
      <c r="S31" s="199">
        <v>11.21</v>
      </c>
      <c r="T31" s="199">
        <v>0</v>
      </c>
      <c r="U31" s="199">
        <v>60.06</v>
      </c>
      <c r="V31" s="199">
        <v>6.05</v>
      </c>
      <c r="W31" s="199">
        <v>14.78</v>
      </c>
      <c r="X31" s="199">
        <v>62.65</v>
      </c>
      <c r="Y31" s="199">
        <v>0</v>
      </c>
      <c r="Z31" s="199">
        <v>59.11</v>
      </c>
      <c r="AA31" s="199">
        <v>38.700000000000003</v>
      </c>
      <c r="AB31" s="199">
        <v>0</v>
      </c>
      <c r="AC31" s="199">
        <v>15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60</v>
      </c>
      <c r="AJ31" s="199">
        <v>0</v>
      </c>
      <c r="AK31" s="199">
        <v>70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34.17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386.8</v>
      </c>
      <c r="L32" s="199">
        <v>10.68</v>
      </c>
      <c r="M32" s="199">
        <v>61.66</v>
      </c>
      <c r="N32" s="199">
        <v>50.17</v>
      </c>
      <c r="O32" s="199">
        <v>70.87</v>
      </c>
      <c r="P32" s="199">
        <v>23.28</v>
      </c>
      <c r="Q32" s="199">
        <v>4.63</v>
      </c>
      <c r="R32" s="199">
        <v>18.010000000000002</v>
      </c>
      <c r="S32" s="199">
        <v>11.21</v>
      </c>
      <c r="T32" s="199">
        <v>0</v>
      </c>
      <c r="U32" s="199">
        <v>60.06</v>
      </c>
      <c r="V32" s="199">
        <v>6.05</v>
      </c>
      <c r="W32" s="199">
        <v>14.78</v>
      </c>
      <c r="X32" s="199">
        <v>62.65</v>
      </c>
      <c r="Y32" s="199">
        <v>0</v>
      </c>
      <c r="Z32" s="199">
        <v>59.1</v>
      </c>
      <c r="AA32" s="199">
        <v>38.31</v>
      </c>
      <c r="AB32" s="199">
        <v>0</v>
      </c>
      <c r="AC32" s="199">
        <v>15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60</v>
      </c>
      <c r="AJ32" s="199">
        <v>0</v>
      </c>
      <c r="AK32" s="199">
        <v>70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338.45</v>
      </c>
      <c r="L33" s="199">
        <v>10.68</v>
      </c>
      <c r="M33" s="199">
        <v>61.66</v>
      </c>
      <c r="N33" s="199">
        <v>50.17</v>
      </c>
      <c r="O33" s="199">
        <v>70.87</v>
      </c>
      <c r="P33" s="199">
        <v>23.28</v>
      </c>
      <c r="Q33" s="199">
        <v>4.63</v>
      </c>
      <c r="R33" s="199">
        <v>18.62</v>
      </c>
      <c r="S33" s="199">
        <v>11.59</v>
      </c>
      <c r="T33" s="199">
        <v>0</v>
      </c>
      <c r="U33" s="199">
        <v>60.06</v>
      </c>
      <c r="V33" s="199">
        <v>6.05</v>
      </c>
      <c r="W33" s="199">
        <v>14.78</v>
      </c>
      <c r="X33" s="199">
        <v>62.65</v>
      </c>
      <c r="Y33" s="199">
        <v>0</v>
      </c>
      <c r="Z33" s="199">
        <v>59.1</v>
      </c>
      <c r="AA33" s="199">
        <v>38.31</v>
      </c>
      <c r="AB33" s="199">
        <v>0</v>
      </c>
      <c r="AC33" s="199">
        <v>15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60</v>
      </c>
      <c r="AJ33" s="199">
        <v>0</v>
      </c>
      <c r="AK33" s="199">
        <v>70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280</v>
      </c>
      <c r="L34" s="199">
        <v>10.68</v>
      </c>
      <c r="M34" s="199">
        <v>61.66</v>
      </c>
      <c r="N34" s="199">
        <v>50.17</v>
      </c>
      <c r="O34" s="199">
        <v>70.87</v>
      </c>
      <c r="P34" s="199">
        <v>23.28</v>
      </c>
      <c r="Q34" s="199">
        <v>4.63</v>
      </c>
      <c r="R34" s="199">
        <v>18.62</v>
      </c>
      <c r="S34" s="199">
        <v>11.59</v>
      </c>
      <c r="T34" s="199">
        <v>0</v>
      </c>
      <c r="U34" s="199">
        <v>60.06</v>
      </c>
      <c r="V34" s="199">
        <v>6.05</v>
      </c>
      <c r="W34" s="199">
        <v>14.78</v>
      </c>
      <c r="X34" s="199">
        <v>62.65</v>
      </c>
      <c r="Y34" s="199">
        <v>0</v>
      </c>
      <c r="Z34" s="199">
        <v>59.1</v>
      </c>
      <c r="AA34" s="199">
        <v>38.31</v>
      </c>
      <c r="AB34" s="199">
        <v>0</v>
      </c>
      <c r="AC34" s="199">
        <v>15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60</v>
      </c>
      <c r="AJ34" s="199">
        <v>0</v>
      </c>
      <c r="AK34" s="199">
        <v>70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280</v>
      </c>
      <c r="L35" s="199">
        <v>10.68</v>
      </c>
      <c r="M35" s="199">
        <v>61.66</v>
      </c>
      <c r="N35" s="199">
        <v>50.17</v>
      </c>
      <c r="O35" s="199">
        <v>70.87</v>
      </c>
      <c r="P35" s="199">
        <v>23.28</v>
      </c>
      <c r="Q35" s="199">
        <v>4.63</v>
      </c>
      <c r="R35" s="199">
        <v>18.010000000000002</v>
      </c>
      <c r="S35" s="199">
        <v>11.59</v>
      </c>
      <c r="T35" s="199">
        <v>0</v>
      </c>
      <c r="U35" s="199">
        <v>60.06</v>
      </c>
      <c r="V35" s="199">
        <v>6.05</v>
      </c>
      <c r="W35" s="199">
        <v>14.78</v>
      </c>
      <c r="X35" s="199">
        <v>62.65</v>
      </c>
      <c r="Y35" s="199">
        <v>0</v>
      </c>
      <c r="Z35" s="199">
        <v>59.1</v>
      </c>
      <c r="AA35" s="199">
        <v>38.31</v>
      </c>
      <c r="AB35" s="199">
        <v>0</v>
      </c>
      <c r="AC35" s="199">
        <v>15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60</v>
      </c>
      <c r="AJ35" s="199">
        <v>0</v>
      </c>
      <c r="AK35" s="199">
        <v>70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280</v>
      </c>
      <c r="L36" s="199">
        <v>10.68</v>
      </c>
      <c r="M36" s="199">
        <v>61.66</v>
      </c>
      <c r="N36" s="199">
        <v>50.17</v>
      </c>
      <c r="O36" s="199">
        <v>70.87</v>
      </c>
      <c r="P36" s="199">
        <v>23.28</v>
      </c>
      <c r="Q36" s="199">
        <v>4.63</v>
      </c>
      <c r="R36" s="199">
        <v>18.010000000000002</v>
      </c>
      <c r="S36" s="199">
        <v>11.59</v>
      </c>
      <c r="T36" s="199">
        <v>0</v>
      </c>
      <c r="U36" s="199">
        <v>60.06</v>
      </c>
      <c r="V36" s="199">
        <v>6.05</v>
      </c>
      <c r="W36" s="199">
        <v>14.78</v>
      </c>
      <c r="X36" s="199">
        <v>62.65</v>
      </c>
      <c r="Y36" s="199">
        <v>0</v>
      </c>
      <c r="Z36" s="199">
        <v>59.1</v>
      </c>
      <c r="AA36" s="199">
        <v>38.31</v>
      </c>
      <c r="AB36" s="199">
        <v>0</v>
      </c>
      <c r="AC36" s="199">
        <v>15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60</v>
      </c>
      <c r="AJ36" s="199">
        <v>0</v>
      </c>
      <c r="AK36" s="199">
        <v>70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280</v>
      </c>
      <c r="L37" s="199">
        <v>10.68</v>
      </c>
      <c r="M37" s="199">
        <v>61.66</v>
      </c>
      <c r="N37" s="199">
        <v>50.17</v>
      </c>
      <c r="O37" s="199">
        <v>70.87</v>
      </c>
      <c r="P37" s="199">
        <v>23.28</v>
      </c>
      <c r="Q37" s="199">
        <v>4.63</v>
      </c>
      <c r="R37" s="199">
        <v>18.010000000000002</v>
      </c>
      <c r="S37" s="199">
        <v>11.59</v>
      </c>
      <c r="T37" s="199">
        <v>0</v>
      </c>
      <c r="U37" s="199">
        <v>60.06</v>
      </c>
      <c r="V37" s="199">
        <v>6.05</v>
      </c>
      <c r="W37" s="199">
        <v>14.78</v>
      </c>
      <c r="X37" s="199">
        <v>62.65</v>
      </c>
      <c r="Y37" s="199">
        <v>0</v>
      </c>
      <c r="Z37" s="199">
        <v>59.1</v>
      </c>
      <c r="AA37" s="199">
        <v>38.31</v>
      </c>
      <c r="AB37" s="199">
        <v>0</v>
      </c>
      <c r="AC37" s="199">
        <v>15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60</v>
      </c>
      <c r="AJ37" s="199">
        <v>0</v>
      </c>
      <c r="AK37" s="199">
        <v>70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280</v>
      </c>
      <c r="L38" s="199">
        <v>10.68</v>
      </c>
      <c r="M38" s="199">
        <v>61.66</v>
      </c>
      <c r="N38" s="199">
        <v>50.17</v>
      </c>
      <c r="O38" s="199">
        <v>70.87</v>
      </c>
      <c r="P38" s="199">
        <v>23.28</v>
      </c>
      <c r="Q38" s="199">
        <v>4.63</v>
      </c>
      <c r="R38" s="199">
        <v>18.010000000000002</v>
      </c>
      <c r="S38" s="199">
        <v>11.59</v>
      </c>
      <c r="T38" s="199">
        <v>0</v>
      </c>
      <c r="U38" s="199">
        <v>60.06</v>
      </c>
      <c r="V38" s="199">
        <v>6.05</v>
      </c>
      <c r="W38" s="199">
        <v>14.78</v>
      </c>
      <c r="X38" s="199">
        <v>62.65</v>
      </c>
      <c r="Y38" s="199">
        <v>0</v>
      </c>
      <c r="Z38" s="199">
        <v>59.1</v>
      </c>
      <c r="AA38" s="199">
        <v>38.31</v>
      </c>
      <c r="AB38" s="199">
        <v>0</v>
      </c>
      <c r="AC38" s="199">
        <v>14.57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60</v>
      </c>
      <c r="AJ38" s="199">
        <v>0</v>
      </c>
      <c r="AK38" s="199">
        <v>70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280</v>
      </c>
      <c r="L39" s="199">
        <v>10.68</v>
      </c>
      <c r="M39" s="199">
        <v>61.66</v>
      </c>
      <c r="N39" s="199">
        <v>50.17</v>
      </c>
      <c r="O39" s="199">
        <v>70.87</v>
      </c>
      <c r="P39" s="199">
        <v>23.28</v>
      </c>
      <c r="Q39" s="199">
        <v>4.63</v>
      </c>
      <c r="R39" s="199">
        <v>18.62</v>
      </c>
      <c r="S39" s="199">
        <v>11.59</v>
      </c>
      <c r="T39" s="199">
        <v>0</v>
      </c>
      <c r="U39" s="199">
        <v>60.06</v>
      </c>
      <c r="V39" s="199">
        <v>6.05</v>
      </c>
      <c r="W39" s="199">
        <v>14.78</v>
      </c>
      <c r="X39" s="199">
        <v>62.65</v>
      </c>
      <c r="Y39" s="199">
        <v>0</v>
      </c>
      <c r="Z39" s="199">
        <v>59.1</v>
      </c>
      <c r="AA39" s="199">
        <v>38.31</v>
      </c>
      <c r="AB39" s="199">
        <v>0</v>
      </c>
      <c r="AC39" s="199">
        <v>14.14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60</v>
      </c>
      <c r="AJ39" s="199">
        <v>0</v>
      </c>
      <c r="AK39" s="199">
        <v>70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280</v>
      </c>
      <c r="L40" s="199">
        <v>10.68</v>
      </c>
      <c r="M40" s="199">
        <v>61.66</v>
      </c>
      <c r="N40" s="199">
        <v>50.17</v>
      </c>
      <c r="O40" s="199">
        <v>70.87</v>
      </c>
      <c r="P40" s="199">
        <v>23.28</v>
      </c>
      <c r="Q40" s="199">
        <v>4.63</v>
      </c>
      <c r="R40" s="199">
        <v>18.62</v>
      </c>
      <c r="S40" s="199">
        <v>11.59</v>
      </c>
      <c r="T40" s="199">
        <v>0</v>
      </c>
      <c r="U40" s="199">
        <v>60.06</v>
      </c>
      <c r="V40" s="199">
        <v>6.05</v>
      </c>
      <c r="W40" s="199">
        <v>14.78</v>
      </c>
      <c r="X40" s="199">
        <v>62.65</v>
      </c>
      <c r="Y40" s="199">
        <v>0</v>
      </c>
      <c r="Z40" s="199">
        <v>59.1</v>
      </c>
      <c r="AA40" s="199">
        <v>38.31</v>
      </c>
      <c r="AB40" s="199">
        <v>0</v>
      </c>
      <c r="AC40" s="199">
        <v>14.14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60</v>
      </c>
      <c r="AJ40" s="199">
        <v>0</v>
      </c>
      <c r="AK40" s="199">
        <v>70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280</v>
      </c>
      <c r="L41" s="199">
        <v>10.68</v>
      </c>
      <c r="M41" s="199">
        <v>61.66</v>
      </c>
      <c r="N41" s="199">
        <v>50.17</v>
      </c>
      <c r="O41" s="199">
        <v>70.87</v>
      </c>
      <c r="P41" s="199">
        <v>23.28</v>
      </c>
      <c r="Q41" s="199">
        <v>4.63</v>
      </c>
      <c r="R41" s="199">
        <v>18.010000000000002</v>
      </c>
      <c r="S41" s="199">
        <v>11.21</v>
      </c>
      <c r="T41" s="199">
        <v>0</v>
      </c>
      <c r="U41" s="199">
        <v>60.06</v>
      </c>
      <c r="V41" s="199">
        <v>6.05</v>
      </c>
      <c r="W41" s="199">
        <v>14.78</v>
      </c>
      <c r="X41" s="199">
        <v>62.65</v>
      </c>
      <c r="Y41" s="199">
        <v>0</v>
      </c>
      <c r="Z41" s="199">
        <v>59.1</v>
      </c>
      <c r="AA41" s="199">
        <v>38.31</v>
      </c>
      <c r="AB41" s="199">
        <v>0</v>
      </c>
      <c r="AC41" s="199">
        <v>14.14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60</v>
      </c>
      <c r="AJ41" s="199">
        <v>0</v>
      </c>
      <c r="AK41" s="199">
        <v>70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280</v>
      </c>
      <c r="L42" s="199">
        <v>10.68</v>
      </c>
      <c r="M42" s="199">
        <v>61.66</v>
      </c>
      <c r="N42" s="199">
        <v>50.17</v>
      </c>
      <c r="O42" s="199">
        <v>70.87</v>
      </c>
      <c r="P42" s="199">
        <v>23.28</v>
      </c>
      <c r="Q42" s="199">
        <v>4.63</v>
      </c>
      <c r="R42" s="199">
        <v>18.010000000000002</v>
      </c>
      <c r="S42" s="199">
        <v>11.21</v>
      </c>
      <c r="T42" s="199">
        <v>0</v>
      </c>
      <c r="U42" s="199">
        <v>60.06</v>
      </c>
      <c r="V42" s="199">
        <v>6.05</v>
      </c>
      <c r="W42" s="199">
        <v>14.78</v>
      </c>
      <c r="X42" s="199">
        <v>62.65</v>
      </c>
      <c r="Y42" s="199">
        <v>0</v>
      </c>
      <c r="Z42" s="199">
        <v>59.1</v>
      </c>
      <c r="AA42" s="199">
        <v>38.31</v>
      </c>
      <c r="AB42" s="199">
        <v>0</v>
      </c>
      <c r="AC42" s="199">
        <v>14.14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60</v>
      </c>
      <c r="AJ42" s="199">
        <v>0</v>
      </c>
      <c r="AK42" s="199">
        <v>70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277.66000000000003</v>
      </c>
      <c r="L43" s="199">
        <v>10.69</v>
      </c>
      <c r="M43" s="199">
        <v>61.66</v>
      </c>
      <c r="N43" s="199">
        <v>50.17</v>
      </c>
      <c r="O43" s="199">
        <v>70.87</v>
      </c>
      <c r="P43" s="199">
        <v>23.64</v>
      </c>
      <c r="Q43" s="199">
        <v>4.63</v>
      </c>
      <c r="R43" s="199">
        <v>18.010000000000002</v>
      </c>
      <c r="S43" s="199">
        <v>11.21</v>
      </c>
      <c r="T43" s="199">
        <v>0</v>
      </c>
      <c r="U43" s="199">
        <v>60.06</v>
      </c>
      <c r="V43" s="199">
        <v>6.05</v>
      </c>
      <c r="W43" s="199">
        <v>14.78</v>
      </c>
      <c r="X43" s="199">
        <v>62.65</v>
      </c>
      <c r="Y43" s="199">
        <v>0</v>
      </c>
      <c r="Z43" s="199">
        <v>59.1</v>
      </c>
      <c r="AA43" s="199">
        <v>38.31</v>
      </c>
      <c r="AB43" s="199">
        <v>0</v>
      </c>
      <c r="AC43" s="199">
        <v>14.14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60</v>
      </c>
      <c r="AJ43" s="199">
        <v>0</v>
      </c>
      <c r="AK43" s="199">
        <v>74.739999999999995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277.61</v>
      </c>
      <c r="L44" s="199">
        <v>10.69</v>
      </c>
      <c r="M44" s="199">
        <v>61.66</v>
      </c>
      <c r="N44" s="199">
        <v>50.17</v>
      </c>
      <c r="O44" s="199">
        <v>70.87</v>
      </c>
      <c r="P44" s="199">
        <v>23.64</v>
      </c>
      <c r="Q44" s="199">
        <v>4.63</v>
      </c>
      <c r="R44" s="199">
        <v>18.010000000000002</v>
      </c>
      <c r="S44" s="199">
        <v>11.21</v>
      </c>
      <c r="T44" s="199">
        <v>0</v>
      </c>
      <c r="U44" s="199">
        <v>60.06</v>
      </c>
      <c r="V44" s="199">
        <v>6.05</v>
      </c>
      <c r="W44" s="199">
        <v>14.78</v>
      </c>
      <c r="X44" s="199">
        <v>62.65</v>
      </c>
      <c r="Y44" s="199">
        <v>0</v>
      </c>
      <c r="Z44" s="199">
        <v>59.1</v>
      </c>
      <c r="AA44" s="199">
        <v>38.31</v>
      </c>
      <c r="AB44" s="199">
        <v>0</v>
      </c>
      <c r="AC44" s="199">
        <v>14.14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60</v>
      </c>
      <c r="AJ44" s="199">
        <v>0</v>
      </c>
      <c r="AK44" s="199">
        <v>70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278.69</v>
      </c>
      <c r="L45" s="199">
        <v>10.69</v>
      </c>
      <c r="M45" s="199">
        <v>61.66</v>
      </c>
      <c r="N45" s="199">
        <v>50.17</v>
      </c>
      <c r="O45" s="199">
        <v>70.87</v>
      </c>
      <c r="P45" s="199">
        <v>23.64</v>
      </c>
      <c r="Q45" s="199">
        <v>4.63</v>
      </c>
      <c r="R45" s="199">
        <v>18.62</v>
      </c>
      <c r="S45" s="199">
        <v>11.59</v>
      </c>
      <c r="T45" s="199">
        <v>0</v>
      </c>
      <c r="U45" s="199">
        <v>60.06</v>
      </c>
      <c r="V45" s="199">
        <v>6.05</v>
      </c>
      <c r="W45" s="199">
        <v>14.78</v>
      </c>
      <c r="X45" s="199">
        <v>62.65</v>
      </c>
      <c r="Y45" s="199">
        <v>0</v>
      </c>
      <c r="Z45" s="199">
        <v>59.1</v>
      </c>
      <c r="AA45" s="199">
        <v>38.31</v>
      </c>
      <c r="AB45" s="199">
        <v>0</v>
      </c>
      <c r="AC45" s="199">
        <v>14.14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60</v>
      </c>
      <c r="AJ45" s="199">
        <v>0</v>
      </c>
      <c r="AK45" s="199">
        <v>70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295.77</v>
      </c>
      <c r="L46" s="199">
        <v>10.69</v>
      </c>
      <c r="M46" s="199">
        <v>61.66</v>
      </c>
      <c r="N46" s="199">
        <v>50.17</v>
      </c>
      <c r="O46" s="199">
        <v>70.87</v>
      </c>
      <c r="P46" s="199">
        <v>23.64</v>
      </c>
      <c r="Q46" s="199">
        <v>4.63</v>
      </c>
      <c r="R46" s="199">
        <v>18.62</v>
      </c>
      <c r="S46" s="199">
        <v>11.59</v>
      </c>
      <c r="T46" s="199">
        <v>0</v>
      </c>
      <c r="U46" s="199">
        <v>60.06</v>
      </c>
      <c r="V46" s="199">
        <v>6.05</v>
      </c>
      <c r="W46" s="199">
        <v>14.78</v>
      </c>
      <c r="X46" s="199">
        <v>62.65</v>
      </c>
      <c r="Y46" s="199">
        <v>0</v>
      </c>
      <c r="Z46" s="199">
        <v>59.1</v>
      </c>
      <c r="AA46" s="199">
        <v>38.31</v>
      </c>
      <c r="AB46" s="199">
        <v>0</v>
      </c>
      <c r="AC46" s="199">
        <v>14.14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60</v>
      </c>
      <c r="AJ46" s="199">
        <v>0</v>
      </c>
      <c r="AK46" s="199">
        <v>70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347.56</v>
      </c>
      <c r="L47" s="199">
        <v>10.68</v>
      </c>
      <c r="M47" s="199">
        <v>61.66</v>
      </c>
      <c r="N47" s="199">
        <v>50.17</v>
      </c>
      <c r="O47" s="199">
        <v>70.87</v>
      </c>
      <c r="P47" s="199">
        <v>23.64</v>
      </c>
      <c r="Q47" s="199">
        <v>4.63</v>
      </c>
      <c r="R47" s="199">
        <v>18.010000000000002</v>
      </c>
      <c r="S47" s="199">
        <v>11.21</v>
      </c>
      <c r="T47" s="199">
        <v>0</v>
      </c>
      <c r="U47" s="199">
        <v>60.06</v>
      </c>
      <c r="V47" s="199">
        <v>5.27</v>
      </c>
      <c r="W47" s="199">
        <v>14.78</v>
      </c>
      <c r="X47" s="199">
        <v>62.65</v>
      </c>
      <c r="Y47" s="199">
        <v>0</v>
      </c>
      <c r="Z47" s="199">
        <v>59.11</v>
      </c>
      <c r="AA47" s="199">
        <v>38.31</v>
      </c>
      <c r="AB47" s="199">
        <v>0</v>
      </c>
      <c r="AC47" s="199">
        <v>14.14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60</v>
      </c>
      <c r="AJ47" s="199">
        <v>0</v>
      </c>
      <c r="AK47" s="199">
        <v>70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374.42</v>
      </c>
      <c r="L48" s="199">
        <v>10.68</v>
      </c>
      <c r="M48" s="199">
        <v>61.66</v>
      </c>
      <c r="N48" s="199">
        <v>50.17</v>
      </c>
      <c r="O48" s="199">
        <v>70.87</v>
      </c>
      <c r="P48" s="199">
        <v>23.64</v>
      </c>
      <c r="Q48" s="199">
        <v>4.63</v>
      </c>
      <c r="R48" s="199">
        <v>18.010000000000002</v>
      </c>
      <c r="S48" s="199">
        <v>11.21</v>
      </c>
      <c r="T48" s="199">
        <v>0</v>
      </c>
      <c r="U48" s="199">
        <v>60.06</v>
      </c>
      <c r="V48" s="199">
        <v>6.05</v>
      </c>
      <c r="W48" s="199">
        <v>14.78</v>
      </c>
      <c r="X48" s="199">
        <v>62.65</v>
      </c>
      <c r="Y48" s="199">
        <v>0</v>
      </c>
      <c r="Z48" s="199">
        <v>59.11</v>
      </c>
      <c r="AA48" s="199">
        <v>38.31</v>
      </c>
      <c r="AB48" s="199">
        <v>0</v>
      </c>
      <c r="AC48" s="199">
        <v>14.14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60</v>
      </c>
      <c r="AJ48" s="199">
        <v>0</v>
      </c>
      <c r="AK48" s="199">
        <v>74.739999999999995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408.19</v>
      </c>
      <c r="L49" s="199">
        <v>10.68</v>
      </c>
      <c r="M49" s="199">
        <v>61.66</v>
      </c>
      <c r="N49" s="199">
        <v>50.17</v>
      </c>
      <c r="O49" s="199">
        <v>70.87</v>
      </c>
      <c r="P49" s="199">
        <v>23.64</v>
      </c>
      <c r="Q49" s="199">
        <v>4.63</v>
      </c>
      <c r="R49" s="199">
        <v>18.010000000000002</v>
      </c>
      <c r="S49" s="199">
        <v>11.21</v>
      </c>
      <c r="T49" s="199">
        <v>0</v>
      </c>
      <c r="U49" s="199">
        <v>60.06</v>
      </c>
      <c r="V49" s="199">
        <v>6.05</v>
      </c>
      <c r="W49" s="199">
        <v>14.78</v>
      </c>
      <c r="X49" s="199">
        <v>62.65</v>
      </c>
      <c r="Y49" s="199">
        <v>0</v>
      </c>
      <c r="Z49" s="199">
        <v>59.11</v>
      </c>
      <c r="AA49" s="199">
        <v>38.31</v>
      </c>
      <c r="AB49" s="199">
        <v>0</v>
      </c>
      <c r="AC49" s="199">
        <v>14.14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60</v>
      </c>
      <c r="AJ49" s="199">
        <v>0</v>
      </c>
      <c r="AK49" s="199">
        <v>70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395.94</v>
      </c>
      <c r="L50" s="199">
        <v>10.68</v>
      </c>
      <c r="M50" s="199">
        <v>61.66</v>
      </c>
      <c r="N50" s="199">
        <v>50.17</v>
      </c>
      <c r="O50" s="199">
        <v>70.87</v>
      </c>
      <c r="P50" s="199">
        <v>23.64</v>
      </c>
      <c r="Q50" s="199">
        <v>4.63</v>
      </c>
      <c r="R50" s="199">
        <v>18.010000000000002</v>
      </c>
      <c r="S50" s="199">
        <v>11.21</v>
      </c>
      <c r="T50" s="199">
        <v>0</v>
      </c>
      <c r="U50" s="199">
        <v>60.06</v>
      </c>
      <c r="V50" s="199">
        <v>6.05</v>
      </c>
      <c r="W50" s="199">
        <v>14.78</v>
      </c>
      <c r="X50" s="199">
        <v>62.65</v>
      </c>
      <c r="Y50" s="199">
        <v>0</v>
      </c>
      <c r="Z50" s="199">
        <v>59.11</v>
      </c>
      <c r="AA50" s="199">
        <v>38.31</v>
      </c>
      <c r="AB50" s="199">
        <v>0</v>
      </c>
      <c r="AC50" s="199">
        <v>14.14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60</v>
      </c>
      <c r="AJ50" s="199">
        <v>0</v>
      </c>
      <c r="AK50" s="199">
        <v>70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383.09</v>
      </c>
      <c r="L51" s="199">
        <v>10.68</v>
      </c>
      <c r="M51" s="199">
        <v>61.66</v>
      </c>
      <c r="N51" s="199">
        <v>50.17</v>
      </c>
      <c r="O51" s="199">
        <v>70.87</v>
      </c>
      <c r="P51" s="199">
        <v>23.86</v>
      </c>
      <c r="Q51" s="199">
        <v>4.63</v>
      </c>
      <c r="R51" s="199">
        <v>18.010000000000002</v>
      </c>
      <c r="S51" s="199">
        <v>11.21</v>
      </c>
      <c r="T51" s="199">
        <v>0</v>
      </c>
      <c r="U51" s="199">
        <v>60.06</v>
      </c>
      <c r="V51" s="199">
        <v>6.05</v>
      </c>
      <c r="W51" s="199">
        <v>14.78</v>
      </c>
      <c r="X51" s="199">
        <v>62.65</v>
      </c>
      <c r="Y51" s="199">
        <v>0</v>
      </c>
      <c r="Z51" s="199">
        <v>59.11</v>
      </c>
      <c r="AA51" s="199">
        <v>38.31</v>
      </c>
      <c r="AB51" s="199">
        <v>0</v>
      </c>
      <c r="AC51" s="199">
        <v>14.14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60</v>
      </c>
      <c r="AJ51" s="199">
        <v>0</v>
      </c>
      <c r="AK51" s="199">
        <v>70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405.42</v>
      </c>
      <c r="L52" s="199">
        <v>10.68</v>
      </c>
      <c r="M52" s="199">
        <v>61.66</v>
      </c>
      <c r="N52" s="199">
        <v>50.17</v>
      </c>
      <c r="O52" s="199">
        <v>70.87</v>
      </c>
      <c r="P52" s="199">
        <v>23.86</v>
      </c>
      <c r="Q52" s="199">
        <v>4.63</v>
      </c>
      <c r="R52" s="199">
        <v>18.010000000000002</v>
      </c>
      <c r="S52" s="199">
        <v>11.21</v>
      </c>
      <c r="T52" s="199">
        <v>0</v>
      </c>
      <c r="U52" s="199">
        <v>60.06</v>
      </c>
      <c r="V52" s="199">
        <v>6.05</v>
      </c>
      <c r="W52" s="199">
        <v>14.78</v>
      </c>
      <c r="X52" s="199">
        <v>62.65</v>
      </c>
      <c r="Y52" s="199">
        <v>0</v>
      </c>
      <c r="Z52" s="199">
        <v>59.11</v>
      </c>
      <c r="AA52" s="199">
        <v>38.31</v>
      </c>
      <c r="AB52" s="199">
        <v>0</v>
      </c>
      <c r="AC52" s="199">
        <v>13.71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60</v>
      </c>
      <c r="AJ52" s="199">
        <v>0</v>
      </c>
      <c r="AK52" s="199">
        <v>70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430.29</v>
      </c>
      <c r="L53" s="199">
        <v>10.68</v>
      </c>
      <c r="M53" s="199">
        <v>61.66</v>
      </c>
      <c r="N53" s="199">
        <v>50.17</v>
      </c>
      <c r="O53" s="199">
        <v>70.87</v>
      </c>
      <c r="P53" s="199">
        <v>23.86</v>
      </c>
      <c r="Q53" s="199">
        <v>4.63</v>
      </c>
      <c r="R53" s="199">
        <v>18.010000000000002</v>
      </c>
      <c r="S53" s="199">
        <v>11.21</v>
      </c>
      <c r="T53" s="199">
        <v>0</v>
      </c>
      <c r="U53" s="199">
        <v>60.06</v>
      </c>
      <c r="V53" s="199">
        <v>6.05</v>
      </c>
      <c r="W53" s="199">
        <v>14.78</v>
      </c>
      <c r="X53" s="199">
        <v>62.65</v>
      </c>
      <c r="Y53" s="199">
        <v>0</v>
      </c>
      <c r="Z53" s="199">
        <v>59.11</v>
      </c>
      <c r="AA53" s="199">
        <v>38.31</v>
      </c>
      <c r="AB53" s="199">
        <v>0</v>
      </c>
      <c r="AC53" s="199">
        <v>13.71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60</v>
      </c>
      <c r="AJ53" s="199">
        <v>0</v>
      </c>
      <c r="AK53" s="199">
        <v>74.739999999999995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410.94</v>
      </c>
      <c r="L54" s="199">
        <v>10.68</v>
      </c>
      <c r="M54" s="199">
        <v>61.66</v>
      </c>
      <c r="N54" s="199">
        <v>50.17</v>
      </c>
      <c r="O54" s="199">
        <v>70.87</v>
      </c>
      <c r="P54" s="199">
        <v>23.86</v>
      </c>
      <c r="Q54" s="199">
        <v>4.63</v>
      </c>
      <c r="R54" s="199">
        <v>18.010000000000002</v>
      </c>
      <c r="S54" s="199">
        <v>11.21</v>
      </c>
      <c r="T54" s="199">
        <v>0</v>
      </c>
      <c r="U54" s="199">
        <v>60.06</v>
      </c>
      <c r="V54" s="199">
        <v>6.05</v>
      </c>
      <c r="W54" s="199">
        <v>14.78</v>
      </c>
      <c r="X54" s="199">
        <v>62.65</v>
      </c>
      <c r="Y54" s="199">
        <v>0</v>
      </c>
      <c r="Z54" s="199">
        <v>59.11</v>
      </c>
      <c r="AA54" s="199">
        <v>38.31</v>
      </c>
      <c r="AB54" s="199">
        <v>0</v>
      </c>
      <c r="AC54" s="199">
        <v>13.71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60</v>
      </c>
      <c r="AJ54" s="199">
        <v>0</v>
      </c>
      <c r="AK54" s="199">
        <v>70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334.58</v>
      </c>
      <c r="L55" s="199">
        <v>10.68</v>
      </c>
      <c r="M55" s="199">
        <v>61.66</v>
      </c>
      <c r="N55" s="199">
        <v>50.17</v>
      </c>
      <c r="O55" s="199">
        <v>70.87</v>
      </c>
      <c r="P55" s="199">
        <v>23.86</v>
      </c>
      <c r="Q55" s="199">
        <v>4.63</v>
      </c>
      <c r="R55" s="199">
        <v>18.010000000000002</v>
      </c>
      <c r="S55" s="199">
        <v>11.21</v>
      </c>
      <c r="T55" s="199">
        <v>0</v>
      </c>
      <c r="U55" s="199">
        <v>60.06</v>
      </c>
      <c r="V55" s="199">
        <v>6.05</v>
      </c>
      <c r="W55" s="199">
        <v>14.78</v>
      </c>
      <c r="X55" s="199">
        <v>62.65</v>
      </c>
      <c r="Y55" s="199">
        <v>0</v>
      </c>
      <c r="Z55" s="199">
        <v>59.11</v>
      </c>
      <c r="AA55" s="199">
        <v>38.31</v>
      </c>
      <c r="AB55" s="199">
        <v>0</v>
      </c>
      <c r="AC55" s="199">
        <v>13.71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60</v>
      </c>
      <c r="AJ55" s="199">
        <v>0</v>
      </c>
      <c r="AK55" s="199">
        <v>70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374.23</v>
      </c>
      <c r="L56" s="199">
        <v>10.68</v>
      </c>
      <c r="M56" s="199">
        <v>61.66</v>
      </c>
      <c r="N56" s="199">
        <v>50.17</v>
      </c>
      <c r="O56" s="199">
        <v>70.87</v>
      </c>
      <c r="P56" s="199">
        <v>23.86</v>
      </c>
      <c r="Q56" s="199">
        <v>4.63</v>
      </c>
      <c r="R56" s="199">
        <v>18.010000000000002</v>
      </c>
      <c r="S56" s="199">
        <v>11.21</v>
      </c>
      <c r="T56" s="199">
        <v>0</v>
      </c>
      <c r="U56" s="199">
        <v>60.06</v>
      </c>
      <c r="V56" s="199">
        <v>6.05</v>
      </c>
      <c r="W56" s="199">
        <v>14.78</v>
      </c>
      <c r="X56" s="199">
        <v>62.65</v>
      </c>
      <c r="Y56" s="199">
        <v>0</v>
      </c>
      <c r="Z56" s="199">
        <v>59.11</v>
      </c>
      <c r="AA56" s="199">
        <v>38.31</v>
      </c>
      <c r="AB56" s="199">
        <v>0</v>
      </c>
      <c r="AC56" s="199">
        <v>13.71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60</v>
      </c>
      <c r="AJ56" s="199">
        <v>0</v>
      </c>
      <c r="AK56" s="199">
        <v>70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378.1</v>
      </c>
      <c r="L57" s="199">
        <v>10.68</v>
      </c>
      <c r="M57" s="199">
        <v>61.66</v>
      </c>
      <c r="N57" s="199">
        <v>50.17</v>
      </c>
      <c r="O57" s="199">
        <v>70.87</v>
      </c>
      <c r="P57" s="199">
        <v>23.64</v>
      </c>
      <c r="Q57" s="199">
        <v>4.63</v>
      </c>
      <c r="R57" s="199">
        <v>18.010000000000002</v>
      </c>
      <c r="S57" s="199">
        <v>11.21</v>
      </c>
      <c r="T57" s="199">
        <v>0</v>
      </c>
      <c r="U57" s="199">
        <v>60.06</v>
      </c>
      <c r="V57" s="199">
        <v>6.05</v>
      </c>
      <c r="W57" s="199">
        <v>14.78</v>
      </c>
      <c r="X57" s="199">
        <v>57.91</v>
      </c>
      <c r="Y57" s="199">
        <v>0</v>
      </c>
      <c r="Z57" s="199">
        <v>59.11</v>
      </c>
      <c r="AA57" s="199">
        <v>38.31</v>
      </c>
      <c r="AB57" s="199">
        <v>0</v>
      </c>
      <c r="AC57" s="199">
        <v>13.71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60</v>
      </c>
      <c r="AJ57" s="199">
        <v>0</v>
      </c>
      <c r="AK57" s="199">
        <v>70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375.2</v>
      </c>
      <c r="L58" s="199">
        <v>10.68</v>
      </c>
      <c r="M58" s="199">
        <v>61.66</v>
      </c>
      <c r="N58" s="199">
        <v>50.17</v>
      </c>
      <c r="O58" s="199">
        <v>70.87</v>
      </c>
      <c r="P58" s="199">
        <v>23.64</v>
      </c>
      <c r="Q58" s="199">
        <v>4.63</v>
      </c>
      <c r="R58" s="199">
        <v>18.010000000000002</v>
      </c>
      <c r="S58" s="199">
        <v>11.21</v>
      </c>
      <c r="T58" s="199">
        <v>0</v>
      </c>
      <c r="U58" s="199">
        <v>60.06</v>
      </c>
      <c r="V58" s="199">
        <v>6.05</v>
      </c>
      <c r="W58" s="199">
        <v>14.78</v>
      </c>
      <c r="X58" s="199">
        <v>49.9</v>
      </c>
      <c r="Y58" s="199">
        <v>0</v>
      </c>
      <c r="Z58" s="199">
        <v>59.11</v>
      </c>
      <c r="AA58" s="199">
        <v>38.31</v>
      </c>
      <c r="AB58" s="199">
        <v>0</v>
      </c>
      <c r="AC58" s="199">
        <v>13.71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60</v>
      </c>
      <c r="AJ58" s="199">
        <v>0</v>
      </c>
      <c r="AK58" s="199">
        <v>74.739999999999995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374.23</v>
      </c>
      <c r="L59" s="199">
        <v>10.68</v>
      </c>
      <c r="M59" s="199">
        <v>61.66</v>
      </c>
      <c r="N59" s="199">
        <v>50.17</v>
      </c>
      <c r="O59" s="199">
        <v>70.87</v>
      </c>
      <c r="P59" s="199">
        <v>23.64</v>
      </c>
      <c r="Q59" s="199">
        <v>4.63</v>
      </c>
      <c r="R59" s="199">
        <v>18.010000000000002</v>
      </c>
      <c r="S59" s="199">
        <v>11.21</v>
      </c>
      <c r="T59" s="199">
        <v>0</v>
      </c>
      <c r="U59" s="199">
        <v>60.06</v>
      </c>
      <c r="V59" s="199">
        <v>6.05</v>
      </c>
      <c r="W59" s="199">
        <v>14.78</v>
      </c>
      <c r="X59" s="199">
        <v>41.77</v>
      </c>
      <c r="Y59" s="199">
        <v>0</v>
      </c>
      <c r="Z59" s="199">
        <v>59.11</v>
      </c>
      <c r="AA59" s="199">
        <v>38.31</v>
      </c>
      <c r="AB59" s="199">
        <v>0</v>
      </c>
      <c r="AC59" s="199">
        <v>13.71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60</v>
      </c>
      <c r="AJ59" s="199">
        <v>0</v>
      </c>
      <c r="AK59" s="199">
        <v>-3.11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348.12</v>
      </c>
      <c r="L60" s="199">
        <v>10.68</v>
      </c>
      <c r="M60" s="199">
        <v>61.66</v>
      </c>
      <c r="N60" s="199">
        <v>50.17</v>
      </c>
      <c r="O60" s="199">
        <v>70.87</v>
      </c>
      <c r="P60" s="199">
        <v>23.64</v>
      </c>
      <c r="Q60" s="199">
        <v>4.63</v>
      </c>
      <c r="R60" s="199">
        <v>18.010000000000002</v>
      </c>
      <c r="S60" s="199">
        <v>11.21</v>
      </c>
      <c r="T60" s="199">
        <v>0</v>
      </c>
      <c r="U60" s="199">
        <v>60.06</v>
      </c>
      <c r="V60" s="199">
        <v>6.05</v>
      </c>
      <c r="W60" s="199">
        <v>14.78</v>
      </c>
      <c r="X60" s="199">
        <v>41.77</v>
      </c>
      <c r="Y60" s="199">
        <v>0</v>
      </c>
      <c r="Z60" s="199">
        <v>59.11</v>
      </c>
      <c r="AA60" s="199">
        <v>38.31</v>
      </c>
      <c r="AB60" s="199">
        <v>0</v>
      </c>
      <c r="AC60" s="199">
        <v>13.71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60</v>
      </c>
      <c r="AJ60" s="199">
        <v>0</v>
      </c>
      <c r="AK60" s="199">
        <v>-3.11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363.59</v>
      </c>
      <c r="L61" s="199">
        <v>10.68</v>
      </c>
      <c r="M61" s="199">
        <v>61.66</v>
      </c>
      <c r="N61" s="199">
        <v>50.17</v>
      </c>
      <c r="O61" s="199">
        <v>70.87</v>
      </c>
      <c r="P61" s="199">
        <v>23.64</v>
      </c>
      <c r="Q61" s="199">
        <v>4.63</v>
      </c>
      <c r="R61" s="199">
        <v>18.010000000000002</v>
      </c>
      <c r="S61" s="199">
        <v>11.21</v>
      </c>
      <c r="T61" s="199">
        <v>0</v>
      </c>
      <c r="U61" s="199">
        <v>60.06</v>
      </c>
      <c r="V61" s="199">
        <v>6.05</v>
      </c>
      <c r="W61" s="199">
        <v>14.78</v>
      </c>
      <c r="X61" s="199">
        <v>41.77</v>
      </c>
      <c r="Y61" s="199">
        <v>0</v>
      </c>
      <c r="Z61" s="199">
        <v>59.11</v>
      </c>
      <c r="AA61" s="199">
        <v>38.31</v>
      </c>
      <c r="AB61" s="199">
        <v>0</v>
      </c>
      <c r="AC61" s="199">
        <v>13.28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60</v>
      </c>
      <c r="AJ61" s="199">
        <v>0</v>
      </c>
      <c r="AK61" s="199">
        <v>70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345.22</v>
      </c>
      <c r="L62" s="199">
        <v>10.68</v>
      </c>
      <c r="M62" s="199">
        <v>61.66</v>
      </c>
      <c r="N62" s="199">
        <v>50.17</v>
      </c>
      <c r="O62" s="199">
        <v>70.87</v>
      </c>
      <c r="P62" s="199">
        <v>23.64</v>
      </c>
      <c r="Q62" s="199">
        <v>4.63</v>
      </c>
      <c r="R62" s="199">
        <v>18.010000000000002</v>
      </c>
      <c r="S62" s="199">
        <v>11.21</v>
      </c>
      <c r="T62" s="199">
        <v>0</v>
      </c>
      <c r="U62" s="199">
        <v>60.06</v>
      </c>
      <c r="V62" s="199">
        <v>6.05</v>
      </c>
      <c r="W62" s="199">
        <v>14.78</v>
      </c>
      <c r="X62" s="199">
        <v>41.77</v>
      </c>
      <c r="Y62" s="199">
        <v>0</v>
      </c>
      <c r="Z62" s="199">
        <v>59.11</v>
      </c>
      <c r="AA62" s="199">
        <v>38.31</v>
      </c>
      <c r="AB62" s="199">
        <v>0</v>
      </c>
      <c r="AC62" s="199">
        <v>13.28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60</v>
      </c>
      <c r="AJ62" s="199">
        <v>0</v>
      </c>
      <c r="AK62" s="199">
        <v>70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39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333.62</v>
      </c>
      <c r="L63" s="199">
        <v>10.68</v>
      </c>
      <c r="M63" s="199">
        <v>61.66</v>
      </c>
      <c r="N63" s="199">
        <v>50.17</v>
      </c>
      <c r="O63" s="199">
        <v>70.87</v>
      </c>
      <c r="P63" s="199">
        <v>23.79</v>
      </c>
      <c r="Q63" s="199">
        <v>4.63</v>
      </c>
      <c r="R63" s="199">
        <v>18.010000000000002</v>
      </c>
      <c r="S63" s="199">
        <v>11.21</v>
      </c>
      <c r="T63" s="199">
        <v>0</v>
      </c>
      <c r="U63" s="199">
        <v>60.06</v>
      </c>
      <c r="V63" s="199">
        <v>6.05</v>
      </c>
      <c r="W63" s="199">
        <v>14.78</v>
      </c>
      <c r="X63" s="199">
        <v>41.77</v>
      </c>
      <c r="Y63" s="199">
        <v>0</v>
      </c>
      <c r="Z63" s="199">
        <v>59.11</v>
      </c>
      <c r="AA63" s="199">
        <v>38.31</v>
      </c>
      <c r="AB63" s="199">
        <v>0</v>
      </c>
      <c r="AC63" s="199">
        <v>13.28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60</v>
      </c>
      <c r="AJ63" s="199">
        <v>0</v>
      </c>
      <c r="AK63" s="199">
        <v>-3.11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39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380.03</v>
      </c>
      <c r="L64" s="199">
        <v>10.68</v>
      </c>
      <c r="M64" s="199">
        <v>61.66</v>
      </c>
      <c r="N64" s="199">
        <v>50.17</v>
      </c>
      <c r="O64" s="199">
        <v>70.87</v>
      </c>
      <c r="P64" s="199">
        <v>23.79</v>
      </c>
      <c r="Q64" s="199">
        <v>4.63</v>
      </c>
      <c r="R64" s="199">
        <v>18.010000000000002</v>
      </c>
      <c r="S64" s="199">
        <v>11.21</v>
      </c>
      <c r="T64" s="199">
        <v>0</v>
      </c>
      <c r="U64" s="199">
        <v>60.06</v>
      </c>
      <c r="V64" s="199">
        <v>6.05</v>
      </c>
      <c r="W64" s="199">
        <v>14.78</v>
      </c>
      <c r="X64" s="199">
        <v>41.77</v>
      </c>
      <c r="Y64" s="199">
        <v>0</v>
      </c>
      <c r="Z64" s="199">
        <v>59.11</v>
      </c>
      <c r="AA64" s="199">
        <v>38.31</v>
      </c>
      <c r="AB64" s="199">
        <v>0</v>
      </c>
      <c r="AC64" s="199">
        <v>9.4700000000000006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60</v>
      </c>
      <c r="AJ64" s="199">
        <v>0</v>
      </c>
      <c r="AK64" s="199">
        <v>-3.11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39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407.11</v>
      </c>
      <c r="L65" s="199">
        <v>10.68</v>
      </c>
      <c r="M65" s="199">
        <v>61.66</v>
      </c>
      <c r="N65" s="199">
        <v>50.17</v>
      </c>
      <c r="O65" s="199">
        <v>70.87</v>
      </c>
      <c r="P65" s="199">
        <v>23.79</v>
      </c>
      <c r="Q65" s="199">
        <v>4.63</v>
      </c>
      <c r="R65" s="199">
        <v>18.010000000000002</v>
      </c>
      <c r="S65" s="199">
        <v>11.21</v>
      </c>
      <c r="T65" s="199">
        <v>0</v>
      </c>
      <c r="U65" s="199">
        <v>60.06</v>
      </c>
      <c r="V65" s="199">
        <v>6.05</v>
      </c>
      <c r="W65" s="199">
        <v>14.78</v>
      </c>
      <c r="X65" s="199">
        <v>41.77</v>
      </c>
      <c r="Y65" s="199">
        <v>0</v>
      </c>
      <c r="Z65" s="199">
        <v>59.11</v>
      </c>
      <c r="AA65" s="199">
        <v>38.31</v>
      </c>
      <c r="AB65" s="199">
        <v>0</v>
      </c>
      <c r="AC65" s="199">
        <v>9.4700000000000006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60</v>
      </c>
      <c r="AJ65" s="199">
        <v>0</v>
      </c>
      <c r="AK65" s="199">
        <v>21.79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39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388.74</v>
      </c>
      <c r="L66" s="199">
        <v>10.68</v>
      </c>
      <c r="M66" s="199">
        <v>61.66</v>
      </c>
      <c r="N66" s="199">
        <v>50.17</v>
      </c>
      <c r="O66" s="199">
        <v>70.87</v>
      </c>
      <c r="P66" s="199">
        <v>23.79</v>
      </c>
      <c r="Q66" s="199">
        <v>4.63</v>
      </c>
      <c r="R66" s="199">
        <v>18.010000000000002</v>
      </c>
      <c r="S66" s="199">
        <v>11.21</v>
      </c>
      <c r="T66" s="199">
        <v>0</v>
      </c>
      <c r="U66" s="199">
        <v>60.06</v>
      </c>
      <c r="V66" s="199">
        <v>6.05</v>
      </c>
      <c r="W66" s="199">
        <v>14.78</v>
      </c>
      <c r="X66" s="199">
        <v>41.77</v>
      </c>
      <c r="Y66" s="199">
        <v>0</v>
      </c>
      <c r="Z66" s="199">
        <v>59.11</v>
      </c>
      <c r="AA66" s="199">
        <v>38.31</v>
      </c>
      <c r="AB66" s="199">
        <v>0</v>
      </c>
      <c r="AC66" s="199">
        <v>13.5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60</v>
      </c>
      <c r="AJ66" s="199">
        <v>0</v>
      </c>
      <c r="AK66" s="199">
        <v>62.26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39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394.54</v>
      </c>
      <c r="L67" s="199">
        <v>10.68</v>
      </c>
      <c r="M67" s="199">
        <v>61.66</v>
      </c>
      <c r="N67" s="199">
        <v>50.17</v>
      </c>
      <c r="O67" s="199">
        <v>70.87</v>
      </c>
      <c r="P67" s="199">
        <v>23.79</v>
      </c>
      <c r="Q67" s="199">
        <v>4.63</v>
      </c>
      <c r="R67" s="199">
        <v>18.010000000000002</v>
      </c>
      <c r="S67" s="199">
        <v>11.21</v>
      </c>
      <c r="T67" s="199">
        <v>0</v>
      </c>
      <c r="U67" s="199">
        <v>60.06</v>
      </c>
      <c r="V67" s="199">
        <v>6.05</v>
      </c>
      <c r="W67" s="199">
        <v>14.78</v>
      </c>
      <c r="X67" s="199">
        <v>41.77</v>
      </c>
      <c r="Y67" s="199">
        <v>0</v>
      </c>
      <c r="Z67" s="199">
        <v>59.11</v>
      </c>
      <c r="AA67" s="199">
        <v>38.31</v>
      </c>
      <c r="AB67" s="199">
        <v>0</v>
      </c>
      <c r="AC67" s="199">
        <v>13.5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60</v>
      </c>
      <c r="AJ67" s="199">
        <v>0</v>
      </c>
      <c r="AK67" s="199">
        <v>70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39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405.18</v>
      </c>
      <c r="L68" s="199">
        <v>10.68</v>
      </c>
      <c r="M68" s="199">
        <v>61.66</v>
      </c>
      <c r="N68" s="199">
        <v>50.17</v>
      </c>
      <c r="O68" s="199">
        <v>70.87</v>
      </c>
      <c r="P68" s="199">
        <v>23.79</v>
      </c>
      <c r="Q68" s="199">
        <v>4.63</v>
      </c>
      <c r="R68" s="199">
        <v>18.010000000000002</v>
      </c>
      <c r="S68" s="199">
        <v>11.21</v>
      </c>
      <c r="T68" s="199">
        <v>0</v>
      </c>
      <c r="U68" s="199">
        <v>60.06</v>
      </c>
      <c r="V68" s="199">
        <v>6.05</v>
      </c>
      <c r="W68" s="199">
        <v>14.78</v>
      </c>
      <c r="X68" s="199">
        <v>41.77</v>
      </c>
      <c r="Y68" s="199">
        <v>0</v>
      </c>
      <c r="Z68" s="199">
        <v>59.11</v>
      </c>
      <c r="AA68" s="199">
        <v>38.31</v>
      </c>
      <c r="AB68" s="199">
        <v>0</v>
      </c>
      <c r="AC68" s="199">
        <v>13.5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60</v>
      </c>
      <c r="AJ68" s="199">
        <v>0</v>
      </c>
      <c r="AK68" s="199">
        <v>70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39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449.66</v>
      </c>
      <c r="L69" s="199">
        <v>10.68</v>
      </c>
      <c r="M69" s="199">
        <v>61.66</v>
      </c>
      <c r="N69" s="199">
        <v>50.17</v>
      </c>
      <c r="O69" s="199">
        <v>70.87</v>
      </c>
      <c r="P69" s="199">
        <v>23.79</v>
      </c>
      <c r="Q69" s="199">
        <v>4.63</v>
      </c>
      <c r="R69" s="199">
        <v>18.010000000000002</v>
      </c>
      <c r="S69" s="199">
        <v>11.21</v>
      </c>
      <c r="T69" s="199">
        <v>0</v>
      </c>
      <c r="U69" s="199">
        <v>60.06</v>
      </c>
      <c r="V69" s="199">
        <v>6.05</v>
      </c>
      <c r="W69" s="199">
        <v>14.78</v>
      </c>
      <c r="X69" s="199">
        <v>41.77</v>
      </c>
      <c r="Y69" s="199">
        <v>0</v>
      </c>
      <c r="Z69" s="199">
        <v>59.11</v>
      </c>
      <c r="AA69" s="199">
        <v>38.31</v>
      </c>
      <c r="AB69" s="199">
        <v>0</v>
      </c>
      <c r="AC69" s="199">
        <v>13.5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60</v>
      </c>
      <c r="AJ69" s="199">
        <v>0</v>
      </c>
      <c r="AK69" s="199">
        <v>70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33.11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443.86</v>
      </c>
      <c r="L70" s="199">
        <v>10.68</v>
      </c>
      <c r="M70" s="199">
        <v>61.66</v>
      </c>
      <c r="N70" s="199">
        <v>50.17</v>
      </c>
      <c r="O70" s="199">
        <v>70.87</v>
      </c>
      <c r="P70" s="199">
        <v>23.79</v>
      </c>
      <c r="Q70" s="199">
        <v>4.63</v>
      </c>
      <c r="R70" s="199">
        <v>18.010000000000002</v>
      </c>
      <c r="S70" s="199">
        <v>11.21</v>
      </c>
      <c r="T70" s="199">
        <v>0</v>
      </c>
      <c r="U70" s="199">
        <v>60.06</v>
      </c>
      <c r="V70" s="199">
        <v>6.05</v>
      </c>
      <c r="W70" s="199">
        <v>14.78</v>
      </c>
      <c r="X70" s="199">
        <v>41.77</v>
      </c>
      <c r="Y70" s="199">
        <v>0</v>
      </c>
      <c r="Z70" s="199">
        <v>59.11</v>
      </c>
      <c r="AA70" s="199">
        <v>38.31</v>
      </c>
      <c r="AB70" s="199">
        <v>0</v>
      </c>
      <c r="AC70" s="199">
        <v>13.5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60</v>
      </c>
      <c r="AJ70" s="199">
        <v>0</v>
      </c>
      <c r="AK70" s="199">
        <v>70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28.27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439.02</v>
      </c>
      <c r="L71" s="199">
        <v>10.68</v>
      </c>
      <c r="M71" s="199">
        <v>61.66</v>
      </c>
      <c r="N71" s="199">
        <v>50.17</v>
      </c>
      <c r="O71" s="199">
        <v>70.87</v>
      </c>
      <c r="P71" s="199">
        <v>23.79</v>
      </c>
      <c r="Q71" s="199">
        <v>4.63</v>
      </c>
      <c r="R71" s="199">
        <v>18.010000000000002</v>
      </c>
      <c r="S71" s="199">
        <v>11.21</v>
      </c>
      <c r="T71" s="199">
        <v>0</v>
      </c>
      <c r="U71" s="199">
        <v>60.06</v>
      </c>
      <c r="V71" s="199">
        <v>6.05</v>
      </c>
      <c r="W71" s="199">
        <v>14.78</v>
      </c>
      <c r="X71" s="199">
        <v>41.77</v>
      </c>
      <c r="Y71" s="199">
        <v>0</v>
      </c>
      <c r="Z71" s="199">
        <v>59.11</v>
      </c>
      <c r="AA71" s="199">
        <v>38.31</v>
      </c>
      <c r="AB71" s="199">
        <v>0</v>
      </c>
      <c r="AC71" s="199">
        <v>13.5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60</v>
      </c>
      <c r="AJ71" s="199">
        <v>0</v>
      </c>
      <c r="AK71" s="199">
        <v>70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24.4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469.96</v>
      </c>
      <c r="L72" s="199">
        <v>10.68</v>
      </c>
      <c r="M72" s="199">
        <v>61.66</v>
      </c>
      <c r="N72" s="199">
        <v>50.17</v>
      </c>
      <c r="O72" s="199">
        <v>70.87</v>
      </c>
      <c r="P72" s="199">
        <v>23.79</v>
      </c>
      <c r="Q72" s="199">
        <v>4.63</v>
      </c>
      <c r="R72" s="199">
        <v>18.010000000000002</v>
      </c>
      <c r="S72" s="199">
        <v>11.21</v>
      </c>
      <c r="T72" s="199">
        <v>0</v>
      </c>
      <c r="U72" s="199">
        <v>60.06</v>
      </c>
      <c r="V72" s="199">
        <v>6.05</v>
      </c>
      <c r="W72" s="199">
        <v>14.78</v>
      </c>
      <c r="X72" s="199">
        <v>41.77</v>
      </c>
      <c r="Y72" s="199">
        <v>0</v>
      </c>
      <c r="Z72" s="199">
        <v>59.11</v>
      </c>
      <c r="AA72" s="199">
        <v>38.31</v>
      </c>
      <c r="AB72" s="199">
        <v>0</v>
      </c>
      <c r="AC72" s="199">
        <v>13.5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60</v>
      </c>
      <c r="AJ72" s="199">
        <v>0</v>
      </c>
      <c r="AK72" s="199">
        <v>70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22.3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492.21</v>
      </c>
      <c r="L73" s="199">
        <v>10.68</v>
      </c>
      <c r="M73" s="199">
        <v>61.66</v>
      </c>
      <c r="N73" s="199">
        <v>50.17</v>
      </c>
      <c r="O73" s="199">
        <v>70.87</v>
      </c>
      <c r="P73" s="199">
        <v>23.07</v>
      </c>
      <c r="Q73" s="199">
        <v>4.63</v>
      </c>
      <c r="R73" s="199">
        <v>18.010000000000002</v>
      </c>
      <c r="S73" s="199">
        <v>11.21</v>
      </c>
      <c r="T73" s="199">
        <v>0</v>
      </c>
      <c r="U73" s="199">
        <v>60.06</v>
      </c>
      <c r="V73" s="199">
        <v>6.05</v>
      </c>
      <c r="W73" s="199">
        <v>14.78</v>
      </c>
      <c r="X73" s="199">
        <v>41.77</v>
      </c>
      <c r="Y73" s="199">
        <v>0</v>
      </c>
      <c r="Z73" s="199">
        <v>59.11</v>
      </c>
      <c r="AA73" s="199">
        <v>38.31</v>
      </c>
      <c r="AB73" s="199">
        <v>0</v>
      </c>
      <c r="AC73" s="199">
        <v>13.5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60</v>
      </c>
      <c r="AJ73" s="199">
        <v>0</v>
      </c>
      <c r="AK73" s="199">
        <v>74.739999999999995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18.23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473.83</v>
      </c>
      <c r="L74" s="199">
        <v>10.68</v>
      </c>
      <c r="M74" s="199">
        <v>61.66</v>
      </c>
      <c r="N74" s="199">
        <v>50.17</v>
      </c>
      <c r="O74" s="199">
        <v>70.87</v>
      </c>
      <c r="P74" s="199">
        <v>23.07</v>
      </c>
      <c r="Q74" s="199">
        <v>4.63</v>
      </c>
      <c r="R74" s="199">
        <v>18.010000000000002</v>
      </c>
      <c r="S74" s="199">
        <v>11.21</v>
      </c>
      <c r="T74" s="199">
        <v>0</v>
      </c>
      <c r="U74" s="199">
        <v>60.06</v>
      </c>
      <c r="V74" s="199">
        <v>6.05</v>
      </c>
      <c r="W74" s="199">
        <v>14.78</v>
      </c>
      <c r="X74" s="199">
        <v>41.77</v>
      </c>
      <c r="Y74" s="199">
        <v>0</v>
      </c>
      <c r="Z74" s="199">
        <v>59.11</v>
      </c>
      <c r="AA74" s="199">
        <v>38.31</v>
      </c>
      <c r="AB74" s="199">
        <v>0</v>
      </c>
      <c r="AC74" s="199">
        <v>13.5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60</v>
      </c>
      <c r="AJ74" s="199">
        <v>0</v>
      </c>
      <c r="AK74" s="199">
        <v>70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10.24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457.39</v>
      </c>
      <c r="L75" s="199">
        <v>10.68</v>
      </c>
      <c r="M75" s="199">
        <v>61.66</v>
      </c>
      <c r="N75" s="199">
        <v>50.17</v>
      </c>
      <c r="O75" s="199">
        <v>70.87</v>
      </c>
      <c r="P75" s="199">
        <v>23.07</v>
      </c>
      <c r="Q75" s="199">
        <v>4.63</v>
      </c>
      <c r="R75" s="199">
        <v>18.010000000000002</v>
      </c>
      <c r="S75" s="199">
        <v>11.21</v>
      </c>
      <c r="T75" s="199">
        <v>0</v>
      </c>
      <c r="U75" s="199">
        <v>60.06</v>
      </c>
      <c r="V75" s="199">
        <v>6.05</v>
      </c>
      <c r="W75" s="199">
        <v>14.78</v>
      </c>
      <c r="X75" s="199">
        <v>41.77</v>
      </c>
      <c r="Y75" s="199">
        <v>0</v>
      </c>
      <c r="Z75" s="199">
        <v>59.11</v>
      </c>
      <c r="AA75" s="199">
        <v>38.31</v>
      </c>
      <c r="AB75" s="199">
        <v>0</v>
      </c>
      <c r="AC75" s="199">
        <v>13.5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60</v>
      </c>
      <c r="AJ75" s="199">
        <v>0</v>
      </c>
      <c r="AK75" s="199">
        <v>70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453.53</v>
      </c>
      <c r="L76" s="199">
        <v>10.68</v>
      </c>
      <c r="M76" s="199">
        <v>61.66</v>
      </c>
      <c r="N76" s="199">
        <v>50.17</v>
      </c>
      <c r="O76" s="199">
        <v>70.87</v>
      </c>
      <c r="P76" s="199">
        <v>23.07</v>
      </c>
      <c r="Q76" s="199">
        <v>4.63</v>
      </c>
      <c r="R76" s="199">
        <v>18.010000000000002</v>
      </c>
      <c r="S76" s="199">
        <v>11.21</v>
      </c>
      <c r="T76" s="199">
        <v>0</v>
      </c>
      <c r="U76" s="199">
        <v>60.06</v>
      </c>
      <c r="V76" s="199">
        <v>6.05</v>
      </c>
      <c r="W76" s="199">
        <v>14.78</v>
      </c>
      <c r="X76" s="199">
        <v>41.77</v>
      </c>
      <c r="Y76" s="199">
        <v>0</v>
      </c>
      <c r="Z76" s="199">
        <v>59.11</v>
      </c>
      <c r="AA76" s="199">
        <v>38.31</v>
      </c>
      <c r="AB76" s="199">
        <v>0</v>
      </c>
      <c r="AC76" s="199">
        <v>13.5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60</v>
      </c>
      <c r="AJ76" s="199">
        <v>0</v>
      </c>
      <c r="AK76" s="199">
        <v>70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455.46</v>
      </c>
      <c r="L77" s="199">
        <v>10.68</v>
      </c>
      <c r="M77" s="199">
        <v>61.66</v>
      </c>
      <c r="N77" s="199">
        <v>50.17</v>
      </c>
      <c r="O77" s="199">
        <v>70.87</v>
      </c>
      <c r="P77" s="199">
        <v>23.07</v>
      </c>
      <c r="Q77" s="199">
        <v>4.63</v>
      </c>
      <c r="R77" s="199">
        <v>18.010000000000002</v>
      </c>
      <c r="S77" s="199">
        <v>11.21</v>
      </c>
      <c r="T77" s="199">
        <v>0</v>
      </c>
      <c r="U77" s="199">
        <v>60.06</v>
      </c>
      <c r="V77" s="199">
        <v>6.05</v>
      </c>
      <c r="W77" s="199">
        <v>14.78</v>
      </c>
      <c r="X77" s="199">
        <v>41.77</v>
      </c>
      <c r="Y77" s="199">
        <v>0</v>
      </c>
      <c r="Z77" s="199">
        <v>59.11</v>
      </c>
      <c r="AA77" s="199">
        <v>38.31</v>
      </c>
      <c r="AB77" s="199">
        <v>0</v>
      </c>
      <c r="AC77" s="199">
        <v>13.5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60</v>
      </c>
      <c r="AJ77" s="199">
        <v>0</v>
      </c>
      <c r="AK77" s="199">
        <v>74.739999999999995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430.32</v>
      </c>
      <c r="L78" s="199">
        <v>10.68</v>
      </c>
      <c r="M78" s="199">
        <v>61.66</v>
      </c>
      <c r="N78" s="199">
        <v>50.17</v>
      </c>
      <c r="O78" s="199">
        <v>70.87</v>
      </c>
      <c r="P78" s="199">
        <v>23.07</v>
      </c>
      <c r="Q78" s="199">
        <v>4.63</v>
      </c>
      <c r="R78" s="199">
        <v>18.010000000000002</v>
      </c>
      <c r="S78" s="199">
        <v>11.21</v>
      </c>
      <c r="T78" s="199">
        <v>0</v>
      </c>
      <c r="U78" s="199">
        <v>60.06</v>
      </c>
      <c r="V78" s="199">
        <v>6.05</v>
      </c>
      <c r="W78" s="199">
        <v>14.78</v>
      </c>
      <c r="X78" s="199">
        <v>41.77</v>
      </c>
      <c r="Y78" s="199">
        <v>0</v>
      </c>
      <c r="Z78" s="199">
        <v>59.11</v>
      </c>
      <c r="AA78" s="199">
        <v>38.31</v>
      </c>
      <c r="AB78" s="199">
        <v>0</v>
      </c>
      <c r="AC78" s="199">
        <v>13.94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60</v>
      </c>
      <c r="AJ78" s="199">
        <v>0</v>
      </c>
      <c r="AK78" s="199">
        <v>70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443.86</v>
      </c>
      <c r="L79" s="199">
        <v>10.68</v>
      </c>
      <c r="M79" s="199">
        <v>61.66</v>
      </c>
      <c r="N79" s="199">
        <v>50.17</v>
      </c>
      <c r="O79" s="199">
        <v>70.87</v>
      </c>
      <c r="P79" s="199">
        <v>23.07</v>
      </c>
      <c r="Q79" s="199">
        <v>4.63</v>
      </c>
      <c r="R79" s="199">
        <v>18.010000000000002</v>
      </c>
      <c r="S79" s="199">
        <v>11.21</v>
      </c>
      <c r="T79" s="199">
        <v>0</v>
      </c>
      <c r="U79" s="199">
        <v>60.06</v>
      </c>
      <c r="V79" s="199">
        <v>6.05</v>
      </c>
      <c r="W79" s="199">
        <v>14.78</v>
      </c>
      <c r="X79" s="199">
        <v>41.77</v>
      </c>
      <c r="Y79" s="199">
        <v>0</v>
      </c>
      <c r="Z79" s="199">
        <v>59.11</v>
      </c>
      <c r="AA79" s="199">
        <v>38.31</v>
      </c>
      <c r="AB79" s="199">
        <v>0</v>
      </c>
      <c r="AC79" s="199">
        <v>13.94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60</v>
      </c>
      <c r="AJ79" s="199">
        <v>0</v>
      </c>
      <c r="AK79" s="199">
        <v>70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470.93</v>
      </c>
      <c r="L80" s="199">
        <v>10.68</v>
      </c>
      <c r="M80" s="199">
        <v>61.66</v>
      </c>
      <c r="N80" s="199">
        <v>50.17</v>
      </c>
      <c r="O80" s="199">
        <v>70.87</v>
      </c>
      <c r="P80" s="199">
        <v>23.07</v>
      </c>
      <c r="Q80" s="199">
        <v>4.63</v>
      </c>
      <c r="R80" s="199">
        <v>18.010000000000002</v>
      </c>
      <c r="S80" s="199">
        <v>11.21</v>
      </c>
      <c r="T80" s="199">
        <v>0</v>
      </c>
      <c r="U80" s="199">
        <v>60.06</v>
      </c>
      <c r="V80" s="199">
        <v>6.05</v>
      </c>
      <c r="W80" s="199">
        <v>14.78</v>
      </c>
      <c r="X80" s="199">
        <v>41.77</v>
      </c>
      <c r="Y80" s="199">
        <v>0</v>
      </c>
      <c r="Z80" s="199">
        <v>59.11</v>
      </c>
      <c r="AA80" s="199">
        <v>38.31</v>
      </c>
      <c r="AB80" s="199">
        <v>0</v>
      </c>
      <c r="AC80" s="199">
        <v>13.94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60</v>
      </c>
      <c r="AJ80" s="199">
        <v>0</v>
      </c>
      <c r="AK80" s="199">
        <v>70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495.44</v>
      </c>
      <c r="L81" s="199">
        <v>10.68</v>
      </c>
      <c r="M81" s="199">
        <v>61.66</v>
      </c>
      <c r="N81" s="199">
        <v>50.17</v>
      </c>
      <c r="O81" s="199">
        <v>70.87</v>
      </c>
      <c r="P81" s="199">
        <v>23.07</v>
      </c>
      <c r="Q81" s="199">
        <v>4.63</v>
      </c>
      <c r="R81" s="199">
        <v>18.010000000000002</v>
      </c>
      <c r="S81" s="199">
        <v>11.21</v>
      </c>
      <c r="T81" s="199">
        <v>0</v>
      </c>
      <c r="U81" s="199">
        <v>60.06</v>
      </c>
      <c r="V81" s="199">
        <v>6.05</v>
      </c>
      <c r="W81" s="199">
        <v>14.78</v>
      </c>
      <c r="X81" s="199">
        <v>41.77</v>
      </c>
      <c r="Y81" s="199">
        <v>0</v>
      </c>
      <c r="Z81" s="199">
        <v>59.11</v>
      </c>
      <c r="AA81" s="199">
        <v>38.31</v>
      </c>
      <c r="AB81" s="199">
        <v>0</v>
      </c>
      <c r="AC81" s="199">
        <v>13.94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60</v>
      </c>
      <c r="AJ81" s="199">
        <v>0</v>
      </c>
      <c r="AK81" s="199">
        <v>70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495.44</v>
      </c>
      <c r="L82" s="199">
        <v>10.68</v>
      </c>
      <c r="M82" s="199">
        <v>61.66</v>
      </c>
      <c r="N82" s="199">
        <v>50.17</v>
      </c>
      <c r="O82" s="199">
        <v>70.87</v>
      </c>
      <c r="P82" s="199">
        <v>23.07</v>
      </c>
      <c r="Q82" s="199">
        <v>4.63</v>
      </c>
      <c r="R82" s="199">
        <v>18.010000000000002</v>
      </c>
      <c r="S82" s="199">
        <v>11.21</v>
      </c>
      <c r="T82" s="199">
        <v>0</v>
      </c>
      <c r="U82" s="199">
        <v>60.06</v>
      </c>
      <c r="V82" s="199">
        <v>6.05</v>
      </c>
      <c r="W82" s="199">
        <v>14.78</v>
      </c>
      <c r="X82" s="199">
        <v>41.77</v>
      </c>
      <c r="Y82" s="199">
        <v>0</v>
      </c>
      <c r="Z82" s="199">
        <v>59.11</v>
      </c>
      <c r="AA82" s="199">
        <v>38.31</v>
      </c>
      <c r="AB82" s="199">
        <v>0</v>
      </c>
      <c r="AC82" s="199">
        <v>13.94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60</v>
      </c>
      <c r="AJ82" s="199">
        <v>0</v>
      </c>
      <c r="AK82" s="199">
        <v>70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495.44</v>
      </c>
      <c r="L83" s="199">
        <v>10.68</v>
      </c>
      <c r="M83" s="199">
        <v>61.66</v>
      </c>
      <c r="N83" s="199">
        <v>50.17</v>
      </c>
      <c r="O83" s="199">
        <v>70.87</v>
      </c>
      <c r="P83" s="199">
        <v>23.79</v>
      </c>
      <c r="Q83" s="199">
        <v>4.63</v>
      </c>
      <c r="R83" s="199">
        <v>18.010000000000002</v>
      </c>
      <c r="S83" s="199">
        <v>11.21</v>
      </c>
      <c r="T83" s="199">
        <v>0</v>
      </c>
      <c r="U83" s="199">
        <v>60.06</v>
      </c>
      <c r="V83" s="199">
        <v>6.05</v>
      </c>
      <c r="W83" s="199">
        <v>14.78</v>
      </c>
      <c r="X83" s="199">
        <v>41.77</v>
      </c>
      <c r="Y83" s="199">
        <v>0</v>
      </c>
      <c r="Z83" s="199">
        <v>59.11</v>
      </c>
      <c r="AA83" s="199">
        <v>38.31</v>
      </c>
      <c r="AB83" s="199">
        <v>0</v>
      </c>
      <c r="AC83" s="199">
        <v>13.94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60</v>
      </c>
      <c r="AJ83" s="199">
        <v>0</v>
      </c>
      <c r="AK83" s="199">
        <v>70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495.44</v>
      </c>
      <c r="L84" s="199">
        <v>10.68</v>
      </c>
      <c r="M84" s="199">
        <v>61.66</v>
      </c>
      <c r="N84" s="199">
        <v>50.17</v>
      </c>
      <c r="O84" s="199">
        <v>70.87</v>
      </c>
      <c r="P84" s="199">
        <v>23.79</v>
      </c>
      <c r="Q84" s="199">
        <v>4.63</v>
      </c>
      <c r="R84" s="199">
        <v>18.010000000000002</v>
      </c>
      <c r="S84" s="199">
        <v>11.21</v>
      </c>
      <c r="T84" s="199">
        <v>0</v>
      </c>
      <c r="U84" s="199">
        <v>60.06</v>
      </c>
      <c r="V84" s="199">
        <v>6.05</v>
      </c>
      <c r="W84" s="199">
        <v>14.78</v>
      </c>
      <c r="X84" s="199">
        <v>41.77</v>
      </c>
      <c r="Y84" s="199">
        <v>0</v>
      </c>
      <c r="Z84" s="199">
        <v>59.11</v>
      </c>
      <c r="AA84" s="199">
        <v>38.31</v>
      </c>
      <c r="AB84" s="199">
        <v>0</v>
      </c>
      <c r="AC84" s="199">
        <v>13.94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60</v>
      </c>
      <c r="AJ84" s="199">
        <v>0</v>
      </c>
      <c r="AK84" s="199">
        <v>99.5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495.44</v>
      </c>
      <c r="L85" s="199">
        <v>10.68</v>
      </c>
      <c r="M85" s="199">
        <v>61.66</v>
      </c>
      <c r="N85" s="199">
        <v>50.17</v>
      </c>
      <c r="O85" s="199">
        <v>70.87</v>
      </c>
      <c r="P85" s="199">
        <v>23.79</v>
      </c>
      <c r="Q85" s="199">
        <v>4.63</v>
      </c>
      <c r="R85" s="199">
        <v>18.010000000000002</v>
      </c>
      <c r="S85" s="199">
        <v>11.21</v>
      </c>
      <c r="T85" s="199">
        <v>0</v>
      </c>
      <c r="U85" s="199">
        <v>60.06</v>
      </c>
      <c r="V85" s="199">
        <v>6.05</v>
      </c>
      <c r="W85" s="199">
        <v>14.78</v>
      </c>
      <c r="X85" s="199">
        <v>41.77</v>
      </c>
      <c r="Y85" s="199">
        <v>0</v>
      </c>
      <c r="Z85" s="199">
        <v>59.11</v>
      </c>
      <c r="AA85" s="199">
        <v>38.31</v>
      </c>
      <c r="AB85" s="199">
        <v>0</v>
      </c>
      <c r="AC85" s="199">
        <v>14.37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60</v>
      </c>
      <c r="AJ85" s="199">
        <v>0</v>
      </c>
      <c r="AK85" s="199">
        <v>99.5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495.44</v>
      </c>
      <c r="L86" s="199">
        <v>10.68</v>
      </c>
      <c r="M86" s="199">
        <v>61.66</v>
      </c>
      <c r="N86" s="199">
        <v>50.17</v>
      </c>
      <c r="O86" s="199">
        <v>70.87</v>
      </c>
      <c r="P86" s="199">
        <v>23.79</v>
      </c>
      <c r="Q86" s="199">
        <v>4.63</v>
      </c>
      <c r="R86" s="199">
        <v>18.010000000000002</v>
      </c>
      <c r="S86" s="199">
        <v>11.21</v>
      </c>
      <c r="T86" s="199">
        <v>0</v>
      </c>
      <c r="U86" s="199">
        <v>60.06</v>
      </c>
      <c r="V86" s="199">
        <v>6.05</v>
      </c>
      <c r="W86" s="199">
        <v>14.78</v>
      </c>
      <c r="X86" s="199">
        <v>41.77</v>
      </c>
      <c r="Y86" s="199">
        <v>0</v>
      </c>
      <c r="Z86" s="199">
        <v>59.11</v>
      </c>
      <c r="AA86" s="199">
        <v>38.31</v>
      </c>
      <c r="AB86" s="199">
        <v>0</v>
      </c>
      <c r="AC86" s="199">
        <v>14.37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60</v>
      </c>
      <c r="AJ86" s="199">
        <v>0</v>
      </c>
      <c r="AK86" s="199">
        <v>99.5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495.44</v>
      </c>
      <c r="L87" s="199">
        <v>10.68</v>
      </c>
      <c r="M87" s="199">
        <v>61.66</v>
      </c>
      <c r="N87" s="199">
        <v>50.17</v>
      </c>
      <c r="O87" s="199">
        <v>70.87</v>
      </c>
      <c r="P87" s="199">
        <v>23.79</v>
      </c>
      <c r="Q87" s="199">
        <v>4.63</v>
      </c>
      <c r="R87" s="199">
        <v>18.010000000000002</v>
      </c>
      <c r="S87" s="199">
        <v>11.21</v>
      </c>
      <c r="T87" s="199">
        <v>0</v>
      </c>
      <c r="U87" s="199">
        <v>60.06</v>
      </c>
      <c r="V87" s="199">
        <v>6.05</v>
      </c>
      <c r="W87" s="199">
        <v>14.78</v>
      </c>
      <c r="X87" s="199">
        <v>41.77</v>
      </c>
      <c r="Y87" s="199">
        <v>0</v>
      </c>
      <c r="Z87" s="199">
        <v>59.11</v>
      </c>
      <c r="AA87" s="199">
        <v>38.31</v>
      </c>
      <c r="AB87" s="199">
        <v>0</v>
      </c>
      <c r="AC87" s="199">
        <v>14.37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60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495.44</v>
      </c>
      <c r="L88" s="199">
        <v>10.68</v>
      </c>
      <c r="M88" s="199">
        <v>61.66</v>
      </c>
      <c r="N88" s="199">
        <v>50.17</v>
      </c>
      <c r="O88" s="199">
        <v>70.87</v>
      </c>
      <c r="P88" s="199">
        <v>23.79</v>
      </c>
      <c r="Q88" s="199">
        <v>4.63</v>
      </c>
      <c r="R88" s="199">
        <v>18.010000000000002</v>
      </c>
      <c r="S88" s="199">
        <v>11.21</v>
      </c>
      <c r="T88" s="199">
        <v>0</v>
      </c>
      <c r="U88" s="199">
        <v>60.06</v>
      </c>
      <c r="V88" s="199">
        <v>6.05</v>
      </c>
      <c r="W88" s="199">
        <v>14.78</v>
      </c>
      <c r="X88" s="199">
        <v>41.77</v>
      </c>
      <c r="Y88" s="199">
        <v>0</v>
      </c>
      <c r="Z88" s="199">
        <v>59.11</v>
      </c>
      <c r="AA88" s="199">
        <v>38.31</v>
      </c>
      <c r="AB88" s="199">
        <v>0</v>
      </c>
      <c r="AC88" s="199">
        <v>14.37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60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495.44</v>
      </c>
      <c r="L89" s="199">
        <v>10.68</v>
      </c>
      <c r="M89" s="199">
        <v>61.66</v>
      </c>
      <c r="N89" s="199">
        <v>50.17</v>
      </c>
      <c r="O89" s="199">
        <v>70.87</v>
      </c>
      <c r="P89" s="199">
        <v>23.79</v>
      </c>
      <c r="Q89" s="199">
        <v>4.63</v>
      </c>
      <c r="R89" s="199">
        <v>18.010000000000002</v>
      </c>
      <c r="S89" s="199">
        <v>11.21</v>
      </c>
      <c r="T89" s="199">
        <v>0</v>
      </c>
      <c r="U89" s="199">
        <v>60.06</v>
      </c>
      <c r="V89" s="199">
        <v>6.05</v>
      </c>
      <c r="W89" s="199">
        <v>14.78</v>
      </c>
      <c r="X89" s="199">
        <v>41.77</v>
      </c>
      <c r="Y89" s="199">
        <v>0</v>
      </c>
      <c r="Z89" s="199">
        <v>59.11</v>
      </c>
      <c r="AA89" s="199">
        <v>38.31</v>
      </c>
      <c r="AB89" s="199">
        <v>0</v>
      </c>
      <c r="AC89" s="199">
        <v>14.37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60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495.44</v>
      </c>
      <c r="L90" s="199">
        <v>10.68</v>
      </c>
      <c r="M90" s="199">
        <v>61.66</v>
      </c>
      <c r="N90" s="199">
        <v>50.17</v>
      </c>
      <c r="O90" s="199">
        <v>70.87</v>
      </c>
      <c r="P90" s="199">
        <v>23.79</v>
      </c>
      <c r="Q90" s="199">
        <v>4.63</v>
      </c>
      <c r="R90" s="199">
        <v>18.010000000000002</v>
      </c>
      <c r="S90" s="199">
        <v>11.21</v>
      </c>
      <c r="T90" s="199">
        <v>0</v>
      </c>
      <c r="U90" s="199">
        <v>60.06</v>
      </c>
      <c r="V90" s="199">
        <v>6.05</v>
      </c>
      <c r="W90" s="199">
        <v>14.78</v>
      </c>
      <c r="X90" s="199">
        <v>41.77</v>
      </c>
      <c r="Y90" s="199">
        <v>0</v>
      </c>
      <c r="Z90" s="199">
        <v>59.11</v>
      </c>
      <c r="AA90" s="199">
        <v>38.31</v>
      </c>
      <c r="AB90" s="199">
        <v>0</v>
      </c>
      <c r="AC90" s="199">
        <v>14.37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60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495.44</v>
      </c>
      <c r="L91" s="199">
        <v>10.68</v>
      </c>
      <c r="M91" s="199">
        <v>61.66</v>
      </c>
      <c r="N91" s="199">
        <v>50.17</v>
      </c>
      <c r="O91" s="199">
        <v>70.87</v>
      </c>
      <c r="P91" s="199">
        <v>23.79</v>
      </c>
      <c r="Q91" s="199">
        <v>4.63</v>
      </c>
      <c r="R91" s="199">
        <v>18.010000000000002</v>
      </c>
      <c r="S91" s="199">
        <v>11.21</v>
      </c>
      <c r="T91" s="199">
        <v>0</v>
      </c>
      <c r="U91" s="199">
        <v>60.06</v>
      </c>
      <c r="V91" s="199">
        <v>6.05</v>
      </c>
      <c r="W91" s="199">
        <v>14.78</v>
      </c>
      <c r="X91" s="199">
        <v>41.77</v>
      </c>
      <c r="Y91" s="199">
        <v>0</v>
      </c>
      <c r="Z91" s="199">
        <v>59.11</v>
      </c>
      <c r="AA91" s="199">
        <v>38.31</v>
      </c>
      <c r="AB91" s="199">
        <v>0</v>
      </c>
      <c r="AC91" s="199">
        <v>14.37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60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495.44</v>
      </c>
      <c r="L92" s="199">
        <v>10.68</v>
      </c>
      <c r="M92" s="199">
        <v>61.66</v>
      </c>
      <c r="N92" s="199">
        <v>50.17</v>
      </c>
      <c r="O92" s="199">
        <v>70.87</v>
      </c>
      <c r="P92" s="199">
        <v>23.79</v>
      </c>
      <c r="Q92" s="199">
        <v>4.63</v>
      </c>
      <c r="R92" s="199">
        <v>18.010000000000002</v>
      </c>
      <c r="S92" s="199">
        <v>11.21</v>
      </c>
      <c r="T92" s="199">
        <v>0</v>
      </c>
      <c r="U92" s="199">
        <v>60.06</v>
      </c>
      <c r="V92" s="199">
        <v>6.05</v>
      </c>
      <c r="W92" s="199">
        <v>14.78</v>
      </c>
      <c r="X92" s="199">
        <v>41.77</v>
      </c>
      <c r="Y92" s="199">
        <v>0</v>
      </c>
      <c r="Z92" s="199">
        <v>59.11</v>
      </c>
      <c r="AA92" s="199">
        <v>38.31</v>
      </c>
      <c r="AB92" s="199">
        <v>0</v>
      </c>
      <c r="AC92" s="199">
        <v>10.76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60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495.44</v>
      </c>
      <c r="L93" s="199">
        <v>10.68</v>
      </c>
      <c r="M93" s="199">
        <v>61.66</v>
      </c>
      <c r="N93" s="199">
        <v>50.17</v>
      </c>
      <c r="O93" s="199">
        <v>70.87</v>
      </c>
      <c r="P93" s="199">
        <v>23.79</v>
      </c>
      <c r="Q93" s="199">
        <v>4.63</v>
      </c>
      <c r="R93" s="199">
        <v>18.010000000000002</v>
      </c>
      <c r="S93" s="199">
        <v>11.21</v>
      </c>
      <c r="T93" s="199">
        <v>0</v>
      </c>
      <c r="U93" s="199">
        <v>60.06</v>
      </c>
      <c r="V93" s="199">
        <v>6.05</v>
      </c>
      <c r="W93" s="199">
        <v>14.78</v>
      </c>
      <c r="X93" s="199">
        <v>41.77</v>
      </c>
      <c r="Y93" s="199">
        <v>0</v>
      </c>
      <c r="Z93" s="199">
        <v>59.11</v>
      </c>
      <c r="AA93" s="199">
        <v>38.31</v>
      </c>
      <c r="AB93" s="199">
        <v>0</v>
      </c>
      <c r="AC93" s="199">
        <v>10.76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60</v>
      </c>
      <c r="AJ93" s="199">
        <v>0</v>
      </c>
      <c r="AK93" s="199">
        <v>99.5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495.44</v>
      </c>
      <c r="L94" s="199">
        <v>10.68</v>
      </c>
      <c r="M94" s="199">
        <v>61.66</v>
      </c>
      <c r="N94" s="199">
        <v>50.17</v>
      </c>
      <c r="O94" s="199">
        <v>70.87</v>
      </c>
      <c r="P94" s="199">
        <v>23.79</v>
      </c>
      <c r="Q94" s="199">
        <v>4.63</v>
      </c>
      <c r="R94" s="199">
        <v>18.010000000000002</v>
      </c>
      <c r="S94" s="199">
        <v>11.21</v>
      </c>
      <c r="T94" s="199">
        <v>0</v>
      </c>
      <c r="U94" s="199">
        <v>60.06</v>
      </c>
      <c r="V94" s="199">
        <v>6.05</v>
      </c>
      <c r="W94" s="199">
        <v>14.78</v>
      </c>
      <c r="X94" s="199">
        <v>41.77</v>
      </c>
      <c r="Y94" s="199">
        <v>0</v>
      </c>
      <c r="Z94" s="199">
        <v>59.11</v>
      </c>
      <c r="AA94" s="199">
        <v>38.31</v>
      </c>
      <c r="AB94" s="199">
        <v>0</v>
      </c>
      <c r="AC94" s="199">
        <v>10.76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60</v>
      </c>
      <c r="AJ94" s="199">
        <v>0</v>
      </c>
      <c r="AK94" s="199">
        <v>99.5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495.44</v>
      </c>
      <c r="L95" s="199">
        <v>10.68</v>
      </c>
      <c r="M95" s="199">
        <v>61.66</v>
      </c>
      <c r="N95" s="199">
        <v>50.17</v>
      </c>
      <c r="O95" s="199">
        <v>70.87</v>
      </c>
      <c r="P95" s="199">
        <v>23.79</v>
      </c>
      <c r="Q95" s="199">
        <v>4.63</v>
      </c>
      <c r="R95" s="199">
        <v>18.010000000000002</v>
      </c>
      <c r="S95" s="199">
        <v>11.21</v>
      </c>
      <c r="T95" s="199">
        <v>0</v>
      </c>
      <c r="U95" s="199">
        <v>60.06</v>
      </c>
      <c r="V95" s="199">
        <v>6.05</v>
      </c>
      <c r="W95" s="199">
        <v>14.78</v>
      </c>
      <c r="X95" s="199">
        <v>41.77</v>
      </c>
      <c r="Y95" s="199">
        <v>0</v>
      </c>
      <c r="Z95" s="199">
        <v>59.11</v>
      </c>
      <c r="AA95" s="199">
        <v>38.31</v>
      </c>
      <c r="AB95" s="199">
        <v>0</v>
      </c>
      <c r="AC95" s="199">
        <v>10.76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60</v>
      </c>
      <c r="AJ95" s="199">
        <v>0</v>
      </c>
      <c r="AK95" s="199">
        <v>99.5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495.44</v>
      </c>
      <c r="L96" s="199">
        <v>10.68</v>
      </c>
      <c r="M96" s="199">
        <v>61.66</v>
      </c>
      <c r="N96" s="199">
        <v>50.17</v>
      </c>
      <c r="O96" s="199">
        <v>70.87</v>
      </c>
      <c r="P96" s="199">
        <v>23.79</v>
      </c>
      <c r="Q96" s="199">
        <v>4.63</v>
      </c>
      <c r="R96" s="199">
        <v>18.010000000000002</v>
      </c>
      <c r="S96" s="199">
        <v>11.21</v>
      </c>
      <c r="T96" s="199">
        <v>0</v>
      </c>
      <c r="U96" s="199">
        <v>60.06</v>
      </c>
      <c r="V96" s="199">
        <v>6.05</v>
      </c>
      <c r="W96" s="199">
        <v>14.78</v>
      </c>
      <c r="X96" s="199">
        <v>41.77</v>
      </c>
      <c r="Y96" s="199">
        <v>0</v>
      </c>
      <c r="Z96" s="199">
        <v>59.11</v>
      </c>
      <c r="AA96" s="199">
        <v>38.31</v>
      </c>
      <c r="AB96" s="199">
        <v>0</v>
      </c>
      <c r="AC96" s="199">
        <v>10.76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60</v>
      </c>
      <c r="AJ96" s="199">
        <v>0</v>
      </c>
      <c r="AK96" s="199">
        <v>99.5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495.44</v>
      </c>
      <c r="L97" s="199">
        <v>10.68</v>
      </c>
      <c r="M97" s="199">
        <v>61.66</v>
      </c>
      <c r="N97" s="199">
        <v>50.17</v>
      </c>
      <c r="O97" s="199">
        <v>70.87</v>
      </c>
      <c r="P97" s="199">
        <v>23.79</v>
      </c>
      <c r="Q97" s="199">
        <v>4.63</v>
      </c>
      <c r="R97" s="199">
        <v>18.010000000000002</v>
      </c>
      <c r="S97" s="199">
        <v>11.21</v>
      </c>
      <c r="T97" s="199">
        <v>0</v>
      </c>
      <c r="U97" s="199">
        <v>60.06</v>
      </c>
      <c r="V97" s="199">
        <v>6.05</v>
      </c>
      <c r="W97" s="199">
        <v>14.78</v>
      </c>
      <c r="X97" s="199">
        <v>41.77</v>
      </c>
      <c r="Y97" s="199">
        <v>0</v>
      </c>
      <c r="Z97" s="199">
        <v>59.11</v>
      </c>
      <c r="AA97" s="199">
        <v>38.31</v>
      </c>
      <c r="AB97" s="199">
        <v>0</v>
      </c>
      <c r="AC97" s="199">
        <v>10.76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60</v>
      </c>
      <c r="AJ97" s="199">
        <v>0</v>
      </c>
      <c r="AK97" s="199">
        <v>99.5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495.44</v>
      </c>
      <c r="L98" s="199">
        <v>10.68</v>
      </c>
      <c r="M98" s="199">
        <v>61.66</v>
      </c>
      <c r="N98" s="199">
        <v>50.17</v>
      </c>
      <c r="O98" s="199">
        <v>70.87</v>
      </c>
      <c r="P98" s="199">
        <v>23.79</v>
      </c>
      <c r="Q98" s="199">
        <v>4.63</v>
      </c>
      <c r="R98" s="199">
        <v>18.010000000000002</v>
      </c>
      <c r="S98" s="199">
        <v>11.21</v>
      </c>
      <c r="T98" s="199">
        <v>0</v>
      </c>
      <c r="U98" s="199">
        <v>60.06</v>
      </c>
      <c r="V98" s="199">
        <v>6.05</v>
      </c>
      <c r="W98" s="199">
        <v>14.78</v>
      </c>
      <c r="X98" s="199">
        <v>41.77</v>
      </c>
      <c r="Y98" s="199">
        <v>0</v>
      </c>
      <c r="Z98" s="199">
        <v>59.11</v>
      </c>
      <c r="AA98" s="199">
        <v>38.31</v>
      </c>
      <c r="AB98" s="199">
        <v>0</v>
      </c>
      <c r="AC98" s="199">
        <v>10.76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60</v>
      </c>
      <c r="AJ98" s="199">
        <v>0</v>
      </c>
      <c r="AK98" s="199">
        <v>99.5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10.359610000000009</v>
      </c>
      <c r="L99">
        <f t="shared" si="0"/>
        <v>0.25632999999999945</v>
      </c>
      <c r="M99">
        <f t="shared" si="0"/>
        <v>1.479839999999998</v>
      </c>
      <c r="N99">
        <f t="shared" si="0"/>
        <v>1.2040800000000014</v>
      </c>
      <c r="O99">
        <f t="shared" si="0"/>
        <v>1.7008799999999977</v>
      </c>
      <c r="P99">
        <f t="shared" si="0"/>
        <v>0.52480999999999955</v>
      </c>
      <c r="Q99">
        <f t="shared" si="0"/>
        <v>0.11111999999999991</v>
      </c>
      <c r="R99">
        <f t="shared" si="0"/>
        <v>0.43315249999999988</v>
      </c>
      <c r="S99">
        <f t="shared" si="0"/>
        <v>0.26999000000000034</v>
      </c>
      <c r="T99">
        <f t="shared" si="0"/>
        <v>0</v>
      </c>
      <c r="U99">
        <f t="shared" si="0"/>
        <v>1.4414400000000018</v>
      </c>
      <c r="V99">
        <f t="shared" si="0"/>
        <v>0.14500500000000002</v>
      </c>
      <c r="W99">
        <f t="shared" si="0"/>
        <v>0.35471999999999948</v>
      </c>
      <c r="X99">
        <f t="shared" si="0"/>
        <v>1.2904275000000034</v>
      </c>
      <c r="Y99">
        <f t="shared" si="0"/>
        <v>0</v>
      </c>
      <c r="Z99">
        <f t="shared" si="0"/>
        <v>1.4186024999999982</v>
      </c>
      <c r="AA99">
        <f t="shared" si="0"/>
        <v>0.91973249999999906</v>
      </c>
      <c r="AB99">
        <f t="shared" si="0"/>
        <v>0</v>
      </c>
      <c r="AC99">
        <f t="shared" si="0"/>
        <v>0.32318249999999987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1.44</v>
      </c>
      <c r="AJ99">
        <f t="shared" si="0"/>
        <v>0</v>
      </c>
      <c r="AK99">
        <f t="shared" si="0"/>
        <v>1.8293524999999997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0.4180025</v>
      </c>
      <c r="AR99">
        <f t="shared" si="1"/>
        <v>0</v>
      </c>
      <c r="AS99">
        <f t="shared" si="1"/>
        <v>0</v>
      </c>
      <c r="AT99">
        <f t="shared" si="1"/>
        <v>2.0969999999999999E-2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4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159.58000000000001</v>
      </c>
      <c r="L3" s="199">
        <v>61.52</v>
      </c>
      <c r="M3" s="199">
        <v>0</v>
      </c>
      <c r="N3" s="199">
        <v>29.01</v>
      </c>
      <c r="O3" s="199">
        <v>48.71</v>
      </c>
      <c r="P3" s="199">
        <v>42.24</v>
      </c>
      <c r="Q3" s="199">
        <v>2.68</v>
      </c>
      <c r="R3" s="199">
        <v>10.41</v>
      </c>
      <c r="S3" s="199">
        <v>6.48</v>
      </c>
      <c r="T3" s="199">
        <v>0</v>
      </c>
      <c r="U3" s="199">
        <v>282.77</v>
      </c>
      <c r="V3" s="199">
        <v>3.5</v>
      </c>
      <c r="W3" s="199">
        <v>8.5500000000000007</v>
      </c>
      <c r="X3" s="199">
        <v>36.229999999999997</v>
      </c>
      <c r="Y3" s="199">
        <v>0</v>
      </c>
      <c r="Z3" s="199">
        <v>34.18</v>
      </c>
      <c r="AA3" s="199">
        <v>22.15</v>
      </c>
      <c r="AB3" s="199">
        <v>0</v>
      </c>
      <c r="AC3" s="199">
        <v>5.99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33.1</v>
      </c>
      <c r="AJ3" s="199">
        <v>0</v>
      </c>
      <c r="AK3" s="199">
        <v>47.59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1.34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159.58000000000001</v>
      </c>
      <c r="L4" s="199">
        <v>61.52</v>
      </c>
      <c r="M4" s="199">
        <v>0</v>
      </c>
      <c r="N4" s="199">
        <v>29.01</v>
      </c>
      <c r="O4" s="199">
        <v>48.71</v>
      </c>
      <c r="P4" s="199">
        <v>42.24</v>
      </c>
      <c r="Q4" s="199">
        <v>2.68</v>
      </c>
      <c r="R4" s="199">
        <v>10.41</v>
      </c>
      <c r="S4" s="199">
        <v>6.48</v>
      </c>
      <c r="T4" s="199">
        <v>0</v>
      </c>
      <c r="U4" s="199">
        <v>282.77</v>
      </c>
      <c r="V4" s="199">
        <v>3.5</v>
      </c>
      <c r="W4" s="199">
        <v>8.5500000000000007</v>
      </c>
      <c r="X4" s="199">
        <v>36.229999999999997</v>
      </c>
      <c r="Y4" s="199">
        <v>0</v>
      </c>
      <c r="Z4" s="199">
        <v>34.18</v>
      </c>
      <c r="AA4" s="199">
        <v>22.15</v>
      </c>
      <c r="AB4" s="199">
        <v>0</v>
      </c>
      <c r="AC4" s="199">
        <v>5.99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33.1</v>
      </c>
      <c r="AJ4" s="199">
        <v>0</v>
      </c>
      <c r="AK4" s="199">
        <v>47.59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1.34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159.58000000000001</v>
      </c>
      <c r="L5" s="199">
        <v>61.52</v>
      </c>
      <c r="M5" s="199">
        <v>0</v>
      </c>
      <c r="N5" s="199">
        <v>29.01</v>
      </c>
      <c r="O5" s="199">
        <v>48.71</v>
      </c>
      <c r="P5" s="199">
        <v>42.24</v>
      </c>
      <c r="Q5" s="199">
        <v>2.68</v>
      </c>
      <c r="R5" s="199">
        <v>10.41</v>
      </c>
      <c r="S5" s="199">
        <v>6.48</v>
      </c>
      <c r="T5" s="199">
        <v>0</v>
      </c>
      <c r="U5" s="199">
        <v>282.77</v>
      </c>
      <c r="V5" s="199">
        <v>3.5</v>
      </c>
      <c r="W5" s="199">
        <v>8.5500000000000007</v>
      </c>
      <c r="X5" s="199">
        <v>36.229999999999997</v>
      </c>
      <c r="Y5" s="199">
        <v>0</v>
      </c>
      <c r="Z5" s="199">
        <v>34.18</v>
      </c>
      <c r="AA5" s="199">
        <v>22.15</v>
      </c>
      <c r="AB5" s="199">
        <v>0</v>
      </c>
      <c r="AC5" s="199">
        <v>3.71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33.1</v>
      </c>
      <c r="AJ5" s="199">
        <v>0</v>
      </c>
      <c r="AK5" s="199">
        <v>47.59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1.34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159.58000000000001</v>
      </c>
      <c r="L6" s="199">
        <v>61.52</v>
      </c>
      <c r="M6" s="199">
        <v>0</v>
      </c>
      <c r="N6" s="199">
        <v>29.01</v>
      </c>
      <c r="O6" s="199">
        <v>48.71</v>
      </c>
      <c r="P6" s="199">
        <v>42.24</v>
      </c>
      <c r="Q6" s="199">
        <v>2.68</v>
      </c>
      <c r="R6" s="199">
        <v>10.41</v>
      </c>
      <c r="S6" s="199">
        <v>6.48</v>
      </c>
      <c r="T6" s="199">
        <v>0</v>
      </c>
      <c r="U6" s="199">
        <v>282.77</v>
      </c>
      <c r="V6" s="199">
        <v>3.5</v>
      </c>
      <c r="W6" s="199">
        <v>8.5500000000000007</v>
      </c>
      <c r="X6" s="199">
        <v>36.229999999999997</v>
      </c>
      <c r="Y6" s="199">
        <v>0</v>
      </c>
      <c r="Z6" s="199">
        <v>34.18</v>
      </c>
      <c r="AA6" s="199">
        <v>22.15</v>
      </c>
      <c r="AB6" s="199">
        <v>0</v>
      </c>
      <c r="AC6" s="199">
        <v>3.71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33.1</v>
      </c>
      <c r="AJ6" s="199">
        <v>0</v>
      </c>
      <c r="AK6" s="199">
        <v>47.59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1.34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159.58000000000001</v>
      </c>
      <c r="L7" s="199">
        <v>61.52</v>
      </c>
      <c r="M7" s="199">
        <v>0</v>
      </c>
      <c r="N7" s="199">
        <v>29.01</v>
      </c>
      <c r="O7" s="199">
        <v>48.71</v>
      </c>
      <c r="P7" s="199">
        <v>42.24</v>
      </c>
      <c r="Q7" s="199">
        <v>2.68</v>
      </c>
      <c r="R7" s="199">
        <v>10.41</v>
      </c>
      <c r="S7" s="199">
        <v>6.48</v>
      </c>
      <c r="T7" s="199">
        <v>0</v>
      </c>
      <c r="U7" s="199">
        <v>282.77</v>
      </c>
      <c r="V7" s="199">
        <v>3.5</v>
      </c>
      <c r="W7" s="199">
        <v>8.5500000000000007</v>
      </c>
      <c r="X7" s="199">
        <v>36.229999999999997</v>
      </c>
      <c r="Y7" s="199">
        <v>0</v>
      </c>
      <c r="Z7" s="199">
        <v>34.18</v>
      </c>
      <c r="AA7" s="199">
        <v>22.15</v>
      </c>
      <c r="AB7" s="199">
        <v>0</v>
      </c>
      <c r="AC7" s="199">
        <v>3.71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33.1</v>
      </c>
      <c r="AJ7" s="199">
        <v>0</v>
      </c>
      <c r="AK7" s="199">
        <v>47.59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1.34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159.58000000000001</v>
      </c>
      <c r="L8" s="199">
        <v>19.34</v>
      </c>
      <c r="M8" s="199">
        <v>0</v>
      </c>
      <c r="N8" s="199">
        <v>29.01</v>
      </c>
      <c r="O8" s="199">
        <v>48.71</v>
      </c>
      <c r="P8" s="199">
        <v>42.24</v>
      </c>
      <c r="Q8" s="199">
        <v>2.68</v>
      </c>
      <c r="R8" s="199">
        <v>10.41</v>
      </c>
      <c r="S8" s="199">
        <v>6.48</v>
      </c>
      <c r="T8" s="199">
        <v>0</v>
      </c>
      <c r="U8" s="199">
        <v>282.77</v>
      </c>
      <c r="V8" s="199">
        <v>3.5</v>
      </c>
      <c r="W8" s="199">
        <v>8.5500000000000007</v>
      </c>
      <c r="X8" s="199">
        <v>36.229999999999997</v>
      </c>
      <c r="Y8" s="199">
        <v>0</v>
      </c>
      <c r="Z8" s="199">
        <v>34.18</v>
      </c>
      <c r="AA8" s="199">
        <v>22.15</v>
      </c>
      <c r="AB8" s="199">
        <v>0</v>
      </c>
      <c r="AC8" s="199">
        <v>3.71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33.1</v>
      </c>
      <c r="AJ8" s="199">
        <v>0</v>
      </c>
      <c r="AK8" s="199">
        <v>47.59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1.34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159.58000000000001</v>
      </c>
      <c r="L9" s="199">
        <v>19.34</v>
      </c>
      <c r="M9" s="199">
        <v>0</v>
      </c>
      <c r="N9" s="199">
        <v>29.01</v>
      </c>
      <c r="O9" s="199">
        <v>48.71</v>
      </c>
      <c r="P9" s="199">
        <v>42.24</v>
      </c>
      <c r="Q9" s="199">
        <v>2.68</v>
      </c>
      <c r="R9" s="199">
        <v>10.41</v>
      </c>
      <c r="S9" s="199">
        <v>6.48</v>
      </c>
      <c r="T9" s="199">
        <v>0</v>
      </c>
      <c r="U9" s="199">
        <v>282.77</v>
      </c>
      <c r="V9" s="199">
        <v>3.5</v>
      </c>
      <c r="W9" s="199">
        <v>8.5500000000000007</v>
      </c>
      <c r="X9" s="199">
        <v>36.229999999999997</v>
      </c>
      <c r="Y9" s="199">
        <v>0</v>
      </c>
      <c r="Z9" s="199">
        <v>34.18</v>
      </c>
      <c r="AA9" s="199">
        <v>22.15</v>
      </c>
      <c r="AB9" s="199">
        <v>0</v>
      </c>
      <c r="AC9" s="199">
        <v>3.71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33.1</v>
      </c>
      <c r="AJ9" s="199">
        <v>0</v>
      </c>
      <c r="AK9" s="199">
        <v>47.59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1.34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159.58000000000001</v>
      </c>
      <c r="L10" s="199">
        <v>19.34</v>
      </c>
      <c r="M10" s="199">
        <v>0</v>
      </c>
      <c r="N10" s="199">
        <v>29.01</v>
      </c>
      <c r="O10" s="199">
        <v>48.71</v>
      </c>
      <c r="P10" s="199">
        <v>42.24</v>
      </c>
      <c r="Q10" s="199">
        <v>2.68</v>
      </c>
      <c r="R10" s="199">
        <v>10.41</v>
      </c>
      <c r="S10" s="199">
        <v>6.48</v>
      </c>
      <c r="T10" s="199">
        <v>0</v>
      </c>
      <c r="U10" s="199">
        <v>282.77</v>
      </c>
      <c r="V10" s="199">
        <v>3.5</v>
      </c>
      <c r="W10" s="199">
        <v>8.5500000000000007</v>
      </c>
      <c r="X10" s="199">
        <v>36.229999999999997</v>
      </c>
      <c r="Y10" s="199">
        <v>0</v>
      </c>
      <c r="Z10" s="199">
        <v>34.18</v>
      </c>
      <c r="AA10" s="199">
        <v>22.15</v>
      </c>
      <c r="AB10" s="199">
        <v>0</v>
      </c>
      <c r="AC10" s="199">
        <v>3.06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33.1</v>
      </c>
      <c r="AJ10" s="199">
        <v>0</v>
      </c>
      <c r="AK10" s="199">
        <v>47.59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1.34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159.58000000000001</v>
      </c>
      <c r="L11" s="199">
        <v>61.52</v>
      </c>
      <c r="M11" s="199">
        <v>0</v>
      </c>
      <c r="N11" s="199">
        <v>29.01</v>
      </c>
      <c r="O11" s="199">
        <v>48.71</v>
      </c>
      <c r="P11" s="199">
        <v>42.24</v>
      </c>
      <c r="Q11" s="199">
        <v>2.68</v>
      </c>
      <c r="R11" s="199">
        <v>10.41</v>
      </c>
      <c r="S11" s="199">
        <v>6.48</v>
      </c>
      <c r="T11" s="199">
        <v>0</v>
      </c>
      <c r="U11" s="199">
        <v>282.77</v>
      </c>
      <c r="V11" s="199">
        <v>3.5</v>
      </c>
      <c r="W11" s="199">
        <v>8.5500000000000007</v>
      </c>
      <c r="X11" s="199">
        <v>36.229999999999997</v>
      </c>
      <c r="Y11" s="199">
        <v>0</v>
      </c>
      <c r="Z11" s="199">
        <v>34.18</v>
      </c>
      <c r="AA11" s="199">
        <v>22.15</v>
      </c>
      <c r="AB11" s="199">
        <v>0</v>
      </c>
      <c r="AC11" s="199">
        <v>3.06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33.1</v>
      </c>
      <c r="AJ11" s="199">
        <v>0</v>
      </c>
      <c r="AK11" s="199">
        <v>47.59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1.34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159.58000000000001</v>
      </c>
      <c r="L12" s="199">
        <v>61.52</v>
      </c>
      <c r="M12" s="199">
        <v>0</v>
      </c>
      <c r="N12" s="199">
        <v>29.01</v>
      </c>
      <c r="O12" s="199">
        <v>48.71</v>
      </c>
      <c r="P12" s="199">
        <v>42.24</v>
      </c>
      <c r="Q12" s="199">
        <v>2.68</v>
      </c>
      <c r="R12" s="199">
        <v>10.41</v>
      </c>
      <c r="S12" s="199">
        <v>6.48</v>
      </c>
      <c r="T12" s="199">
        <v>0</v>
      </c>
      <c r="U12" s="199">
        <v>282.77</v>
      </c>
      <c r="V12" s="199">
        <v>3.5</v>
      </c>
      <c r="W12" s="199">
        <v>8.5500000000000007</v>
      </c>
      <c r="X12" s="199">
        <v>36.229999999999997</v>
      </c>
      <c r="Y12" s="199">
        <v>0</v>
      </c>
      <c r="Z12" s="199">
        <v>34.18</v>
      </c>
      <c r="AA12" s="199">
        <v>22.15</v>
      </c>
      <c r="AB12" s="199">
        <v>0</v>
      </c>
      <c r="AC12" s="199">
        <v>3.06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33.1</v>
      </c>
      <c r="AJ12" s="199">
        <v>0</v>
      </c>
      <c r="AK12" s="199">
        <v>47.59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1.34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154.72</v>
      </c>
      <c r="L13" s="199">
        <v>61.52</v>
      </c>
      <c r="M13" s="199">
        <v>0</v>
      </c>
      <c r="N13" s="199">
        <v>29.01</v>
      </c>
      <c r="O13" s="199">
        <v>48.71</v>
      </c>
      <c r="P13" s="199">
        <v>42.24</v>
      </c>
      <c r="Q13" s="199">
        <v>2.68</v>
      </c>
      <c r="R13" s="199">
        <v>10.41</v>
      </c>
      <c r="S13" s="199">
        <v>6.48</v>
      </c>
      <c r="T13" s="199">
        <v>0</v>
      </c>
      <c r="U13" s="199">
        <v>282.77</v>
      </c>
      <c r="V13" s="199">
        <v>3.5</v>
      </c>
      <c r="W13" s="199">
        <v>8.5500000000000007</v>
      </c>
      <c r="X13" s="199">
        <v>36.229999999999997</v>
      </c>
      <c r="Y13" s="199">
        <v>0</v>
      </c>
      <c r="Z13" s="199">
        <v>34.18</v>
      </c>
      <c r="AA13" s="199">
        <v>22.15</v>
      </c>
      <c r="AB13" s="199">
        <v>0</v>
      </c>
      <c r="AC13" s="199">
        <v>3.06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33.1</v>
      </c>
      <c r="AJ13" s="199">
        <v>0</v>
      </c>
      <c r="AK13" s="199">
        <v>47.59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1.34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154.72</v>
      </c>
      <c r="L14" s="199">
        <v>61.52</v>
      </c>
      <c r="M14" s="199">
        <v>0</v>
      </c>
      <c r="N14" s="199">
        <v>29.01</v>
      </c>
      <c r="O14" s="199">
        <v>48.71</v>
      </c>
      <c r="P14" s="199">
        <v>42.24</v>
      </c>
      <c r="Q14" s="199">
        <v>2.68</v>
      </c>
      <c r="R14" s="199">
        <v>10.41</v>
      </c>
      <c r="S14" s="199">
        <v>6.48</v>
      </c>
      <c r="T14" s="199">
        <v>0</v>
      </c>
      <c r="U14" s="199">
        <v>282.77</v>
      </c>
      <c r="V14" s="199">
        <v>3.5</v>
      </c>
      <c r="W14" s="199">
        <v>8.5500000000000007</v>
      </c>
      <c r="X14" s="199">
        <v>36.229999999999997</v>
      </c>
      <c r="Y14" s="199">
        <v>0</v>
      </c>
      <c r="Z14" s="199">
        <v>34.18</v>
      </c>
      <c r="AA14" s="199">
        <v>22.15</v>
      </c>
      <c r="AB14" s="199">
        <v>0</v>
      </c>
      <c r="AC14" s="199">
        <v>3.06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33.1</v>
      </c>
      <c r="AJ14" s="199">
        <v>0</v>
      </c>
      <c r="AK14" s="199">
        <v>47.59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1.34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150.85</v>
      </c>
      <c r="L15" s="199">
        <v>59.95</v>
      </c>
      <c r="M15" s="199">
        <v>0</v>
      </c>
      <c r="N15" s="199">
        <v>29.01</v>
      </c>
      <c r="O15" s="199">
        <v>48.71</v>
      </c>
      <c r="P15" s="199">
        <v>42.24</v>
      </c>
      <c r="Q15" s="199">
        <v>2.68</v>
      </c>
      <c r="R15" s="199">
        <v>10.41</v>
      </c>
      <c r="S15" s="199">
        <v>6.48</v>
      </c>
      <c r="T15" s="199">
        <v>0</v>
      </c>
      <c r="U15" s="199">
        <v>282.77</v>
      </c>
      <c r="V15" s="199">
        <v>3.5</v>
      </c>
      <c r="W15" s="199">
        <v>8.5500000000000007</v>
      </c>
      <c r="X15" s="199">
        <v>36.229999999999997</v>
      </c>
      <c r="Y15" s="199">
        <v>0</v>
      </c>
      <c r="Z15" s="199">
        <v>34.18</v>
      </c>
      <c r="AA15" s="199">
        <v>22.15</v>
      </c>
      <c r="AB15" s="199">
        <v>0</v>
      </c>
      <c r="AC15" s="199">
        <v>3.06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33.1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1.35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150.85</v>
      </c>
      <c r="L16" s="199">
        <v>56.09</v>
      </c>
      <c r="M16" s="199">
        <v>0</v>
      </c>
      <c r="N16" s="199">
        <v>29.01</v>
      </c>
      <c r="O16" s="199">
        <v>48.71</v>
      </c>
      <c r="P16" s="199">
        <v>42.24</v>
      </c>
      <c r="Q16" s="199">
        <v>2.68</v>
      </c>
      <c r="R16" s="199">
        <v>10.41</v>
      </c>
      <c r="S16" s="199">
        <v>6.48</v>
      </c>
      <c r="T16" s="199">
        <v>0</v>
      </c>
      <c r="U16" s="199">
        <v>282.77</v>
      </c>
      <c r="V16" s="199">
        <v>3.5</v>
      </c>
      <c r="W16" s="199">
        <v>8.5500000000000007</v>
      </c>
      <c r="X16" s="199">
        <v>36.229999999999997</v>
      </c>
      <c r="Y16" s="199">
        <v>0</v>
      </c>
      <c r="Z16" s="199">
        <v>34.18</v>
      </c>
      <c r="AA16" s="199">
        <v>22.15</v>
      </c>
      <c r="AB16" s="199">
        <v>0</v>
      </c>
      <c r="AC16" s="199">
        <v>3.06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33.1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1.35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150.85</v>
      </c>
      <c r="L17" s="199">
        <v>56.09</v>
      </c>
      <c r="M17" s="199">
        <v>0</v>
      </c>
      <c r="N17" s="199">
        <v>29.01</v>
      </c>
      <c r="O17" s="199">
        <v>48.71</v>
      </c>
      <c r="P17" s="199">
        <v>42.24</v>
      </c>
      <c r="Q17" s="199">
        <v>2.68</v>
      </c>
      <c r="R17" s="199">
        <v>10.41</v>
      </c>
      <c r="S17" s="199">
        <v>6.48</v>
      </c>
      <c r="T17" s="199">
        <v>0</v>
      </c>
      <c r="U17" s="199">
        <v>282.77</v>
      </c>
      <c r="V17" s="199">
        <v>3.5</v>
      </c>
      <c r="W17" s="199">
        <v>8.5500000000000007</v>
      </c>
      <c r="X17" s="199">
        <v>36.229999999999997</v>
      </c>
      <c r="Y17" s="199">
        <v>0</v>
      </c>
      <c r="Z17" s="199">
        <v>34.18</v>
      </c>
      <c r="AA17" s="199">
        <v>22.15</v>
      </c>
      <c r="AB17" s="199">
        <v>0</v>
      </c>
      <c r="AC17" s="199">
        <v>5.99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33.1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1.35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146.97999999999999</v>
      </c>
      <c r="L18" s="199">
        <v>55.12</v>
      </c>
      <c r="M18" s="199">
        <v>0</v>
      </c>
      <c r="N18" s="199">
        <v>29.01</v>
      </c>
      <c r="O18" s="199">
        <v>48.71</v>
      </c>
      <c r="P18" s="199">
        <v>42.24</v>
      </c>
      <c r="Q18" s="199">
        <v>2.68</v>
      </c>
      <c r="R18" s="199">
        <v>10.41</v>
      </c>
      <c r="S18" s="199">
        <v>6.48</v>
      </c>
      <c r="T18" s="199">
        <v>0</v>
      </c>
      <c r="U18" s="199">
        <v>282.77</v>
      </c>
      <c r="V18" s="199">
        <v>3.5</v>
      </c>
      <c r="W18" s="199">
        <v>8.5500000000000007</v>
      </c>
      <c r="X18" s="199">
        <v>36.229999999999997</v>
      </c>
      <c r="Y18" s="199">
        <v>0</v>
      </c>
      <c r="Z18" s="199">
        <v>34.18</v>
      </c>
      <c r="AA18" s="199">
        <v>22.15</v>
      </c>
      <c r="AB18" s="199">
        <v>0</v>
      </c>
      <c r="AC18" s="199">
        <v>5.99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33.1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1.35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143.12</v>
      </c>
      <c r="L19" s="199">
        <v>44.48</v>
      </c>
      <c r="M19" s="199">
        <v>0</v>
      </c>
      <c r="N19" s="199">
        <v>29.01</v>
      </c>
      <c r="O19" s="199">
        <v>48.71</v>
      </c>
      <c r="P19" s="199">
        <v>46.72</v>
      </c>
      <c r="Q19" s="199">
        <v>2.68</v>
      </c>
      <c r="R19" s="199">
        <v>10.41</v>
      </c>
      <c r="S19" s="199">
        <v>6.48</v>
      </c>
      <c r="T19" s="199">
        <v>0</v>
      </c>
      <c r="U19" s="199">
        <v>282.77</v>
      </c>
      <c r="V19" s="199">
        <v>3.5</v>
      </c>
      <c r="W19" s="199">
        <v>8.5500000000000007</v>
      </c>
      <c r="X19" s="199">
        <v>36.229999999999997</v>
      </c>
      <c r="Y19" s="199">
        <v>0</v>
      </c>
      <c r="Z19" s="199">
        <v>34.18</v>
      </c>
      <c r="AA19" s="199">
        <v>22.15</v>
      </c>
      <c r="AB19" s="199">
        <v>0</v>
      </c>
      <c r="AC19" s="199">
        <v>4.99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33.1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1.35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141.18</v>
      </c>
      <c r="L20" s="199">
        <v>18.37</v>
      </c>
      <c r="M20" s="199">
        <v>0</v>
      </c>
      <c r="N20" s="199">
        <v>29.01</v>
      </c>
      <c r="O20" s="199">
        <v>48.71</v>
      </c>
      <c r="P20" s="199">
        <v>47.81</v>
      </c>
      <c r="Q20" s="199">
        <v>2.68</v>
      </c>
      <c r="R20" s="199">
        <v>10.41</v>
      </c>
      <c r="S20" s="199">
        <v>6.48</v>
      </c>
      <c r="T20" s="199">
        <v>0</v>
      </c>
      <c r="U20" s="199">
        <v>282.77</v>
      </c>
      <c r="V20" s="199">
        <v>3.5</v>
      </c>
      <c r="W20" s="199">
        <v>8.5500000000000007</v>
      </c>
      <c r="X20" s="199">
        <v>36.229999999999997</v>
      </c>
      <c r="Y20" s="199">
        <v>0</v>
      </c>
      <c r="Z20" s="199">
        <v>34.18</v>
      </c>
      <c r="AA20" s="199">
        <v>22.15</v>
      </c>
      <c r="AB20" s="199">
        <v>0</v>
      </c>
      <c r="AC20" s="199">
        <v>4.99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33.1</v>
      </c>
      <c r="AJ20" s="199">
        <v>0</v>
      </c>
      <c r="AK20" s="199">
        <v>48.37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1.35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138.28</v>
      </c>
      <c r="L21" s="199">
        <v>17.41</v>
      </c>
      <c r="M21" s="199">
        <v>0</v>
      </c>
      <c r="N21" s="199">
        <v>29.01</v>
      </c>
      <c r="O21" s="199">
        <v>48.71</v>
      </c>
      <c r="P21" s="199">
        <v>42.23</v>
      </c>
      <c r="Q21" s="199">
        <v>2.68</v>
      </c>
      <c r="R21" s="199">
        <v>10.41</v>
      </c>
      <c r="S21" s="199">
        <v>6.48</v>
      </c>
      <c r="T21" s="199">
        <v>0</v>
      </c>
      <c r="U21" s="199">
        <v>282.77</v>
      </c>
      <c r="V21" s="199">
        <v>3.5</v>
      </c>
      <c r="W21" s="199">
        <v>8.5500000000000007</v>
      </c>
      <c r="X21" s="199">
        <v>36.229999999999997</v>
      </c>
      <c r="Y21" s="199">
        <v>0</v>
      </c>
      <c r="Z21" s="199">
        <v>34.18</v>
      </c>
      <c r="AA21" s="199">
        <v>22.15</v>
      </c>
      <c r="AB21" s="199">
        <v>0</v>
      </c>
      <c r="AC21" s="199">
        <v>4.99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33.1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0.54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138.28</v>
      </c>
      <c r="L22" s="199">
        <v>17.41</v>
      </c>
      <c r="M22" s="199">
        <v>0</v>
      </c>
      <c r="N22" s="199">
        <v>29.01</v>
      </c>
      <c r="O22" s="199">
        <v>48.71</v>
      </c>
      <c r="P22" s="199">
        <v>42.24</v>
      </c>
      <c r="Q22" s="199">
        <v>2.68</v>
      </c>
      <c r="R22" s="199">
        <v>10.41</v>
      </c>
      <c r="S22" s="199">
        <v>6.48</v>
      </c>
      <c r="T22" s="199">
        <v>0</v>
      </c>
      <c r="U22" s="199">
        <v>282.77</v>
      </c>
      <c r="V22" s="199">
        <v>3.5</v>
      </c>
      <c r="W22" s="199">
        <v>8.5500000000000007</v>
      </c>
      <c r="X22" s="199">
        <v>36.229999999999997</v>
      </c>
      <c r="Y22" s="199">
        <v>0</v>
      </c>
      <c r="Z22" s="199">
        <v>34.18</v>
      </c>
      <c r="AA22" s="199">
        <v>22.15</v>
      </c>
      <c r="AB22" s="199">
        <v>0</v>
      </c>
      <c r="AC22" s="199">
        <v>5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33.1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0.54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154.72</v>
      </c>
      <c r="L23" s="199">
        <v>24.17</v>
      </c>
      <c r="M23" s="199">
        <v>0</v>
      </c>
      <c r="N23" s="199">
        <v>29.01</v>
      </c>
      <c r="O23" s="199">
        <v>48.71</v>
      </c>
      <c r="P23" s="199">
        <v>42.23</v>
      </c>
      <c r="Q23" s="199">
        <v>2.68</v>
      </c>
      <c r="R23" s="199">
        <v>10.41</v>
      </c>
      <c r="S23" s="199">
        <v>6.48</v>
      </c>
      <c r="T23" s="199">
        <v>0</v>
      </c>
      <c r="U23" s="199">
        <v>282.77</v>
      </c>
      <c r="V23" s="199">
        <v>3.5</v>
      </c>
      <c r="W23" s="199">
        <v>8.5500000000000007</v>
      </c>
      <c r="X23" s="199">
        <v>36.229999999999997</v>
      </c>
      <c r="Y23" s="199">
        <v>0</v>
      </c>
      <c r="Z23" s="199">
        <v>34.18</v>
      </c>
      <c r="AA23" s="199">
        <v>22.15</v>
      </c>
      <c r="AB23" s="199">
        <v>0</v>
      </c>
      <c r="AC23" s="199">
        <v>13.61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38.25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0.54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138.28</v>
      </c>
      <c r="L24" s="199">
        <v>17.41</v>
      </c>
      <c r="M24" s="199">
        <v>0</v>
      </c>
      <c r="N24" s="199">
        <v>29.01</v>
      </c>
      <c r="O24" s="199">
        <v>48.71</v>
      </c>
      <c r="P24" s="199">
        <v>42.23</v>
      </c>
      <c r="Q24" s="199">
        <v>2.68</v>
      </c>
      <c r="R24" s="199">
        <v>10.41</v>
      </c>
      <c r="S24" s="199">
        <v>6.48</v>
      </c>
      <c r="T24" s="199">
        <v>0</v>
      </c>
      <c r="U24" s="199">
        <v>282.77</v>
      </c>
      <c r="V24" s="199">
        <v>3.5</v>
      </c>
      <c r="W24" s="199">
        <v>8.5500000000000007</v>
      </c>
      <c r="X24" s="199">
        <v>36.229999999999997</v>
      </c>
      <c r="Y24" s="199">
        <v>0</v>
      </c>
      <c r="Z24" s="199">
        <v>34.18</v>
      </c>
      <c r="AA24" s="199">
        <v>22.15</v>
      </c>
      <c r="AB24" s="199">
        <v>0</v>
      </c>
      <c r="AC24" s="199">
        <v>5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33.1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0.54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138.28</v>
      </c>
      <c r="L25" s="199">
        <v>17.41</v>
      </c>
      <c r="M25" s="199">
        <v>0</v>
      </c>
      <c r="N25" s="199">
        <v>29.01</v>
      </c>
      <c r="O25" s="199">
        <v>48.71</v>
      </c>
      <c r="P25" s="199">
        <v>42.24</v>
      </c>
      <c r="Q25" s="199">
        <v>2.68</v>
      </c>
      <c r="R25" s="199">
        <v>10.41</v>
      </c>
      <c r="S25" s="199">
        <v>6.48</v>
      </c>
      <c r="T25" s="199">
        <v>0</v>
      </c>
      <c r="U25" s="199">
        <v>282.77</v>
      </c>
      <c r="V25" s="199">
        <v>3.5</v>
      </c>
      <c r="W25" s="199">
        <v>8.5500000000000007</v>
      </c>
      <c r="X25" s="199">
        <v>36.229999999999997</v>
      </c>
      <c r="Y25" s="199">
        <v>0</v>
      </c>
      <c r="Z25" s="199">
        <v>34.18</v>
      </c>
      <c r="AA25" s="199">
        <v>22.15</v>
      </c>
      <c r="AB25" s="199">
        <v>0</v>
      </c>
      <c r="AC25" s="199">
        <v>5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33.1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0.54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138.28</v>
      </c>
      <c r="L26" s="199">
        <v>17.41</v>
      </c>
      <c r="M26" s="199">
        <v>0</v>
      </c>
      <c r="N26" s="199">
        <v>29.01</v>
      </c>
      <c r="O26" s="199">
        <v>48.71</v>
      </c>
      <c r="P26" s="199">
        <v>42.23</v>
      </c>
      <c r="Q26" s="199">
        <v>2.68</v>
      </c>
      <c r="R26" s="199">
        <v>10.41</v>
      </c>
      <c r="S26" s="199">
        <v>6.48</v>
      </c>
      <c r="T26" s="199">
        <v>0</v>
      </c>
      <c r="U26" s="199">
        <v>282.77</v>
      </c>
      <c r="V26" s="199">
        <v>3.5</v>
      </c>
      <c r="W26" s="199">
        <v>8.5500000000000007</v>
      </c>
      <c r="X26" s="199">
        <v>36.229999999999997</v>
      </c>
      <c r="Y26" s="199">
        <v>0</v>
      </c>
      <c r="Z26" s="199">
        <v>34.18</v>
      </c>
      <c r="AA26" s="199">
        <v>22.15</v>
      </c>
      <c r="AB26" s="199">
        <v>0</v>
      </c>
      <c r="AC26" s="199">
        <v>5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33.1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0.54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138.28</v>
      </c>
      <c r="L27" s="199">
        <v>17.41</v>
      </c>
      <c r="M27" s="199">
        <v>0</v>
      </c>
      <c r="N27" s="199">
        <v>29.01</v>
      </c>
      <c r="O27" s="199">
        <v>48.71</v>
      </c>
      <c r="P27" s="199">
        <v>54.28</v>
      </c>
      <c r="Q27" s="199">
        <v>2.68</v>
      </c>
      <c r="R27" s="199">
        <v>10.41</v>
      </c>
      <c r="S27" s="199">
        <v>6.48</v>
      </c>
      <c r="T27" s="199">
        <v>0</v>
      </c>
      <c r="U27" s="199">
        <v>282.77</v>
      </c>
      <c r="V27" s="199">
        <v>3.5</v>
      </c>
      <c r="W27" s="199">
        <v>8.5500000000000007</v>
      </c>
      <c r="X27" s="199">
        <v>36.229999999999997</v>
      </c>
      <c r="Y27" s="199">
        <v>0</v>
      </c>
      <c r="Z27" s="199">
        <v>34.18</v>
      </c>
      <c r="AA27" s="199">
        <v>22.15</v>
      </c>
      <c r="AB27" s="199">
        <v>0</v>
      </c>
      <c r="AC27" s="199">
        <v>5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33.1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7.6</v>
      </c>
      <c r="AR27" s="199">
        <v>0</v>
      </c>
      <c r="AS27" s="199">
        <v>0</v>
      </c>
      <c r="AT27" s="199">
        <v>3.23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125.71</v>
      </c>
      <c r="L28" s="199">
        <v>17.41</v>
      </c>
      <c r="M28" s="199">
        <v>0</v>
      </c>
      <c r="N28" s="199">
        <v>29.01</v>
      </c>
      <c r="O28" s="199">
        <v>48.71</v>
      </c>
      <c r="P28" s="199">
        <v>55.35</v>
      </c>
      <c r="Q28" s="199">
        <v>2.68</v>
      </c>
      <c r="R28" s="199">
        <v>10.41</v>
      </c>
      <c r="S28" s="199">
        <v>6.48</v>
      </c>
      <c r="T28" s="199">
        <v>0</v>
      </c>
      <c r="U28" s="199">
        <v>282.77</v>
      </c>
      <c r="V28" s="199">
        <v>3.5</v>
      </c>
      <c r="W28" s="199">
        <v>8.5500000000000007</v>
      </c>
      <c r="X28" s="199">
        <v>36.229999999999997</v>
      </c>
      <c r="Y28" s="199">
        <v>0</v>
      </c>
      <c r="Z28" s="199">
        <v>34.18</v>
      </c>
      <c r="AA28" s="199">
        <v>22.15</v>
      </c>
      <c r="AB28" s="199">
        <v>0</v>
      </c>
      <c r="AC28" s="199">
        <v>5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33.1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15.9</v>
      </c>
      <c r="AR28" s="199">
        <v>0</v>
      </c>
      <c r="AS28" s="199">
        <v>0</v>
      </c>
      <c r="AT28" s="199">
        <v>3.23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125.78</v>
      </c>
      <c r="L29" s="199">
        <v>17.41</v>
      </c>
      <c r="M29" s="199">
        <v>0</v>
      </c>
      <c r="N29" s="199">
        <v>29.01</v>
      </c>
      <c r="O29" s="199">
        <v>48.71</v>
      </c>
      <c r="P29" s="199">
        <v>55.35</v>
      </c>
      <c r="Q29" s="199">
        <v>2.68</v>
      </c>
      <c r="R29" s="199">
        <v>10.42</v>
      </c>
      <c r="S29" s="199">
        <v>6.48</v>
      </c>
      <c r="T29" s="199">
        <v>0</v>
      </c>
      <c r="U29" s="199">
        <v>282.77</v>
      </c>
      <c r="V29" s="199">
        <v>3.5</v>
      </c>
      <c r="W29" s="199">
        <v>8.5500000000000007</v>
      </c>
      <c r="X29" s="199">
        <v>36.229999999999997</v>
      </c>
      <c r="Y29" s="199">
        <v>0</v>
      </c>
      <c r="Z29" s="199">
        <v>34.18</v>
      </c>
      <c r="AA29" s="199">
        <v>22.38</v>
      </c>
      <c r="AB29" s="199">
        <v>0</v>
      </c>
      <c r="AC29" s="199">
        <v>5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33.1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23.08</v>
      </c>
      <c r="AR29" s="199">
        <v>0</v>
      </c>
      <c r="AS29" s="199">
        <v>0</v>
      </c>
      <c r="AT29" s="199">
        <v>3.23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116.1</v>
      </c>
      <c r="L30" s="199">
        <v>17.41</v>
      </c>
      <c r="M30" s="199">
        <v>0</v>
      </c>
      <c r="N30" s="199">
        <v>29.01</v>
      </c>
      <c r="O30" s="199">
        <v>48.71</v>
      </c>
      <c r="P30" s="199">
        <v>56.62</v>
      </c>
      <c r="Q30" s="199">
        <v>2.68</v>
      </c>
      <c r="R30" s="199">
        <v>10.42</v>
      </c>
      <c r="S30" s="199">
        <v>6.48</v>
      </c>
      <c r="T30" s="199">
        <v>0</v>
      </c>
      <c r="U30" s="199">
        <v>282.77</v>
      </c>
      <c r="V30" s="199">
        <v>3.5</v>
      </c>
      <c r="W30" s="199">
        <v>8.5500000000000007</v>
      </c>
      <c r="X30" s="199">
        <v>36.229999999999997</v>
      </c>
      <c r="Y30" s="199">
        <v>0</v>
      </c>
      <c r="Z30" s="199">
        <v>34.18</v>
      </c>
      <c r="AA30" s="199">
        <v>22.38</v>
      </c>
      <c r="AB30" s="199">
        <v>0</v>
      </c>
      <c r="AC30" s="199">
        <v>5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33.1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23.33</v>
      </c>
      <c r="AR30" s="199">
        <v>0</v>
      </c>
      <c r="AS30" s="199">
        <v>0</v>
      </c>
      <c r="AT30" s="199">
        <v>3.23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72.52</v>
      </c>
      <c r="L31" s="199">
        <v>17.41</v>
      </c>
      <c r="M31" s="199">
        <v>0</v>
      </c>
      <c r="N31" s="199">
        <v>29.01</v>
      </c>
      <c r="O31" s="199">
        <v>48.71</v>
      </c>
      <c r="P31" s="199">
        <v>58.4</v>
      </c>
      <c r="Q31" s="199">
        <v>1.93</v>
      </c>
      <c r="R31" s="199">
        <v>1.93</v>
      </c>
      <c r="S31" s="199">
        <v>1.93</v>
      </c>
      <c r="T31" s="199">
        <v>0</v>
      </c>
      <c r="U31" s="199">
        <v>282.77</v>
      </c>
      <c r="V31" s="199">
        <v>3.5</v>
      </c>
      <c r="W31" s="199">
        <v>8.5500000000000007</v>
      </c>
      <c r="X31" s="199">
        <v>36.229999999999997</v>
      </c>
      <c r="Y31" s="199">
        <v>0</v>
      </c>
      <c r="Z31" s="199">
        <v>34.18</v>
      </c>
      <c r="AA31" s="199">
        <v>22.38</v>
      </c>
      <c r="AB31" s="199">
        <v>0</v>
      </c>
      <c r="AC31" s="199">
        <v>5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33.1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23.6</v>
      </c>
      <c r="AR31" s="199">
        <v>0</v>
      </c>
      <c r="AS31" s="199">
        <v>0</v>
      </c>
      <c r="AT31" s="199">
        <v>3.23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72.52</v>
      </c>
      <c r="L32" s="199">
        <v>17.41</v>
      </c>
      <c r="M32" s="199">
        <v>0</v>
      </c>
      <c r="N32" s="199">
        <v>29.01</v>
      </c>
      <c r="O32" s="199">
        <v>48.71</v>
      </c>
      <c r="P32" s="199">
        <v>58.4</v>
      </c>
      <c r="Q32" s="199">
        <v>1.94</v>
      </c>
      <c r="R32" s="199">
        <v>1.93</v>
      </c>
      <c r="S32" s="199">
        <v>1.94</v>
      </c>
      <c r="T32" s="199">
        <v>0</v>
      </c>
      <c r="U32" s="199">
        <v>282.77</v>
      </c>
      <c r="V32" s="199">
        <v>0</v>
      </c>
      <c r="W32" s="199">
        <v>1.93</v>
      </c>
      <c r="X32" s="199">
        <v>9.67</v>
      </c>
      <c r="Y32" s="199">
        <v>0</v>
      </c>
      <c r="Z32" s="199">
        <v>34.17</v>
      </c>
      <c r="AA32" s="199">
        <v>22.15</v>
      </c>
      <c r="AB32" s="199">
        <v>0</v>
      </c>
      <c r="AC32" s="199">
        <v>5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33.1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23.75</v>
      </c>
      <c r="AR32" s="199">
        <v>0</v>
      </c>
      <c r="AS32" s="199">
        <v>0</v>
      </c>
      <c r="AT32" s="199">
        <v>3.23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72.52</v>
      </c>
      <c r="L33" s="199">
        <v>17.41</v>
      </c>
      <c r="M33" s="199">
        <v>0</v>
      </c>
      <c r="N33" s="199">
        <v>29.01</v>
      </c>
      <c r="O33" s="199">
        <v>48.71</v>
      </c>
      <c r="P33" s="199">
        <v>58.4</v>
      </c>
      <c r="Q33" s="199">
        <v>1.94</v>
      </c>
      <c r="R33" s="199">
        <v>2</v>
      </c>
      <c r="S33" s="199">
        <v>2</v>
      </c>
      <c r="T33" s="199">
        <v>0</v>
      </c>
      <c r="U33" s="199">
        <v>282.77</v>
      </c>
      <c r="V33" s="199">
        <v>0</v>
      </c>
      <c r="W33" s="199">
        <v>1.93</v>
      </c>
      <c r="X33" s="199">
        <v>9.67</v>
      </c>
      <c r="Y33" s="199">
        <v>0</v>
      </c>
      <c r="Z33" s="199">
        <v>34.17</v>
      </c>
      <c r="AA33" s="199">
        <v>22.15</v>
      </c>
      <c r="AB33" s="199">
        <v>0</v>
      </c>
      <c r="AC33" s="199">
        <v>5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33.1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23.75</v>
      </c>
      <c r="AR33" s="199">
        <v>0</v>
      </c>
      <c r="AS33" s="199">
        <v>0</v>
      </c>
      <c r="AT33" s="199">
        <v>3.23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78.39</v>
      </c>
      <c r="L34" s="199">
        <v>17.41</v>
      </c>
      <c r="M34" s="199">
        <v>0</v>
      </c>
      <c r="N34" s="199">
        <v>29.01</v>
      </c>
      <c r="O34" s="199">
        <v>48.71</v>
      </c>
      <c r="P34" s="199">
        <v>58.4</v>
      </c>
      <c r="Q34" s="199">
        <v>1.94</v>
      </c>
      <c r="R34" s="199">
        <v>2</v>
      </c>
      <c r="S34" s="199">
        <v>2</v>
      </c>
      <c r="T34" s="199">
        <v>0</v>
      </c>
      <c r="U34" s="199">
        <v>282.77</v>
      </c>
      <c r="V34" s="199">
        <v>0</v>
      </c>
      <c r="W34" s="199">
        <v>1.93</v>
      </c>
      <c r="X34" s="199">
        <v>9.67</v>
      </c>
      <c r="Y34" s="199">
        <v>0</v>
      </c>
      <c r="Z34" s="199">
        <v>34.17</v>
      </c>
      <c r="AA34" s="199">
        <v>22.15</v>
      </c>
      <c r="AB34" s="199">
        <v>0</v>
      </c>
      <c r="AC34" s="199">
        <v>5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33.1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23.75</v>
      </c>
      <c r="AR34" s="199">
        <v>0</v>
      </c>
      <c r="AS34" s="199">
        <v>0</v>
      </c>
      <c r="AT34" s="199">
        <v>3.23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78.319999999999993</v>
      </c>
      <c r="L35" s="199">
        <v>17.41</v>
      </c>
      <c r="M35" s="199">
        <v>0</v>
      </c>
      <c r="N35" s="199">
        <v>29.01</v>
      </c>
      <c r="O35" s="199">
        <v>48.71</v>
      </c>
      <c r="P35" s="199">
        <v>58.4</v>
      </c>
      <c r="Q35" s="199">
        <v>1.94</v>
      </c>
      <c r="R35" s="199">
        <v>1.93</v>
      </c>
      <c r="S35" s="199">
        <v>2</v>
      </c>
      <c r="T35" s="199">
        <v>0</v>
      </c>
      <c r="U35" s="199">
        <v>282.77</v>
      </c>
      <c r="V35" s="199">
        <v>0</v>
      </c>
      <c r="W35" s="199">
        <v>1.93</v>
      </c>
      <c r="X35" s="199">
        <v>9.67</v>
      </c>
      <c r="Y35" s="199">
        <v>0</v>
      </c>
      <c r="Z35" s="199">
        <v>34.17</v>
      </c>
      <c r="AA35" s="199">
        <v>22.15</v>
      </c>
      <c r="AB35" s="199">
        <v>0</v>
      </c>
      <c r="AC35" s="199">
        <v>5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33.1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23.75</v>
      </c>
      <c r="AR35" s="199">
        <v>0</v>
      </c>
      <c r="AS35" s="199">
        <v>0</v>
      </c>
      <c r="AT35" s="199">
        <v>3.23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78.39</v>
      </c>
      <c r="L36" s="199">
        <v>17.41</v>
      </c>
      <c r="M36" s="199">
        <v>0</v>
      </c>
      <c r="N36" s="199">
        <v>29.01</v>
      </c>
      <c r="O36" s="199">
        <v>48.71</v>
      </c>
      <c r="P36" s="199">
        <v>58.4</v>
      </c>
      <c r="Q36" s="199">
        <v>1.94</v>
      </c>
      <c r="R36" s="199">
        <v>1.93</v>
      </c>
      <c r="S36" s="199">
        <v>2</v>
      </c>
      <c r="T36" s="199">
        <v>0</v>
      </c>
      <c r="U36" s="199">
        <v>282.77</v>
      </c>
      <c r="V36" s="199">
        <v>0</v>
      </c>
      <c r="W36" s="199">
        <v>1.93</v>
      </c>
      <c r="X36" s="199">
        <v>9.67</v>
      </c>
      <c r="Y36" s="199">
        <v>0</v>
      </c>
      <c r="Z36" s="199">
        <v>34.17</v>
      </c>
      <c r="AA36" s="199">
        <v>22.15</v>
      </c>
      <c r="AB36" s="199">
        <v>0</v>
      </c>
      <c r="AC36" s="199">
        <v>5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33.1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23.75</v>
      </c>
      <c r="AR36" s="199">
        <v>0</v>
      </c>
      <c r="AS36" s="199">
        <v>0</v>
      </c>
      <c r="AT36" s="199">
        <v>3.23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78.319999999999993</v>
      </c>
      <c r="L37" s="199">
        <v>17.41</v>
      </c>
      <c r="M37" s="199">
        <v>0</v>
      </c>
      <c r="N37" s="199">
        <v>29.01</v>
      </c>
      <c r="O37" s="199">
        <v>48.71</v>
      </c>
      <c r="P37" s="199">
        <v>58.4</v>
      </c>
      <c r="Q37" s="199">
        <v>1.94</v>
      </c>
      <c r="R37" s="199">
        <v>1.93</v>
      </c>
      <c r="S37" s="199">
        <v>2</v>
      </c>
      <c r="T37" s="199">
        <v>0</v>
      </c>
      <c r="U37" s="199">
        <v>282.77</v>
      </c>
      <c r="V37" s="199">
        <v>0</v>
      </c>
      <c r="W37" s="199">
        <v>1.93</v>
      </c>
      <c r="X37" s="199">
        <v>9.67</v>
      </c>
      <c r="Y37" s="199">
        <v>0</v>
      </c>
      <c r="Z37" s="199">
        <v>34.17</v>
      </c>
      <c r="AA37" s="199">
        <v>22.15</v>
      </c>
      <c r="AB37" s="199">
        <v>0</v>
      </c>
      <c r="AC37" s="199">
        <v>5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33.1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23.75</v>
      </c>
      <c r="AR37" s="199">
        <v>0</v>
      </c>
      <c r="AS37" s="199">
        <v>0</v>
      </c>
      <c r="AT37" s="199">
        <v>3.23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78.39</v>
      </c>
      <c r="L38" s="199">
        <v>17.41</v>
      </c>
      <c r="M38" s="199">
        <v>0</v>
      </c>
      <c r="N38" s="199">
        <v>29.01</v>
      </c>
      <c r="O38" s="199">
        <v>48.71</v>
      </c>
      <c r="P38" s="199">
        <v>58.4</v>
      </c>
      <c r="Q38" s="199">
        <v>1.94</v>
      </c>
      <c r="R38" s="199">
        <v>1.93</v>
      </c>
      <c r="S38" s="199">
        <v>2</v>
      </c>
      <c r="T38" s="199">
        <v>0</v>
      </c>
      <c r="U38" s="199">
        <v>282.77</v>
      </c>
      <c r="V38" s="199">
        <v>0</v>
      </c>
      <c r="W38" s="199">
        <v>1.93</v>
      </c>
      <c r="X38" s="199">
        <v>9.67</v>
      </c>
      <c r="Y38" s="199">
        <v>0</v>
      </c>
      <c r="Z38" s="199">
        <v>34.17</v>
      </c>
      <c r="AA38" s="199">
        <v>22.15</v>
      </c>
      <c r="AB38" s="199">
        <v>0</v>
      </c>
      <c r="AC38" s="199">
        <v>4.8600000000000003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33.1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23.75</v>
      </c>
      <c r="AR38" s="199">
        <v>0</v>
      </c>
      <c r="AS38" s="199">
        <v>0</v>
      </c>
      <c r="AT38" s="199">
        <v>3.23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78.260000000000005</v>
      </c>
      <c r="L39" s="199">
        <v>17.41</v>
      </c>
      <c r="M39" s="199">
        <v>0</v>
      </c>
      <c r="N39" s="199">
        <v>29.01</v>
      </c>
      <c r="O39" s="199">
        <v>48.71</v>
      </c>
      <c r="P39" s="199">
        <v>58.4</v>
      </c>
      <c r="Q39" s="199">
        <v>1.94</v>
      </c>
      <c r="R39" s="199">
        <v>2</v>
      </c>
      <c r="S39" s="199">
        <v>2</v>
      </c>
      <c r="T39" s="199">
        <v>0</v>
      </c>
      <c r="U39" s="199">
        <v>282.77</v>
      </c>
      <c r="V39" s="199">
        <v>0</v>
      </c>
      <c r="W39" s="199">
        <v>1.93</v>
      </c>
      <c r="X39" s="199">
        <v>9.67</v>
      </c>
      <c r="Y39" s="199">
        <v>0</v>
      </c>
      <c r="Z39" s="199">
        <v>34.17</v>
      </c>
      <c r="AA39" s="199">
        <v>22.15</v>
      </c>
      <c r="AB39" s="199">
        <v>0</v>
      </c>
      <c r="AC39" s="199">
        <v>4.71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33.1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23.75</v>
      </c>
      <c r="AR39" s="199">
        <v>0</v>
      </c>
      <c r="AS39" s="199">
        <v>0</v>
      </c>
      <c r="AT39" s="199">
        <v>3.23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78.19</v>
      </c>
      <c r="L40" s="199">
        <v>17.41</v>
      </c>
      <c r="M40" s="199">
        <v>0</v>
      </c>
      <c r="N40" s="199">
        <v>29.01</v>
      </c>
      <c r="O40" s="199">
        <v>48.71</v>
      </c>
      <c r="P40" s="199">
        <v>58.4</v>
      </c>
      <c r="Q40" s="199">
        <v>1.94</v>
      </c>
      <c r="R40" s="199">
        <v>2</v>
      </c>
      <c r="S40" s="199">
        <v>2</v>
      </c>
      <c r="T40" s="199">
        <v>0</v>
      </c>
      <c r="U40" s="199">
        <v>282.77</v>
      </c>
      <c r="V40" s="199">
        <v>0</v>
      </c>
      <c r="W40" s="199">
        <v>1.93</v>
      </c>
      <c r="X40" s="199">
        <v>9.67</v>
      </c>
      <c r="Y40" s="199">
        <v>0</v>
      </c>
      <c r="Z40" s="199">
        <v>34.17</v>
      </c>
      <c r="AA40" s="199">
        <v>22.15</v>
      </c>
      <c r="AB40" s="199">
        <v>0</v>
      </c>
      <c r="AC40" s="199">
        <v>4.71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33.1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23.75</v>
      </c>
      <c r="AR40" s="199">
        <v>0</v>
      </c>
      <c r="AS40" s="199">
        <v>0</v>
      </c>
      <c r="AT40" s="199">
        <v>3.23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78.400000000000006</v>
      </c>
      <c r="L41" s="199">
        <v>17.41</v>
      </c>
      <c r="M41" s="199">
        <v>0</v>
      </c>
      <c r="N41" s="199">
        <v>29.01</v>
      </c>
      <c r="O41" s="199">
        <v>48.71</v>
      </c>
      <c r="P41" s="199">
        <v>58.4</v>
      </c>
      <c r="Q41" s="199">
        <v>1.94</v>
      </c>
      <c r="R41" s="199">
        <v>1.93</v>
      </c>
      <c r="S41" s="199">
        <v>1.93</v>
      </c>
      <c r="T41" s="199">
        <v>0</v>
      </c>
      <c r="U41" s="199">
        <v>282.77</v>
      </c>
      <c r="V41" s="199">
        <v>0</v>
      </c>
      <c r="W41" s="199">
        <v>1.93</v>
      </c>
      <c r="X41" s="199">
        <v>9.67</v>
      </c>
      <c r="Y41" s="199">
        <v>0</v>
      </c>
      <c r="Z41" s="199">
        <v>34.17</v>
      </c>
      <c r="AA41" s="199">
        <v>22.15</v>
      </c>
      <c r="AB41" s="199">
        <v>0</v>
      </c>
      <c r="AC41" s="199">
        <v>4.71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33.1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23.75</v>
      </c>
      <c r="AR41" s="199">
        <v>0</v>
      </c>
      <c r="AS41" s="199">
        <v>0</v>
      </c>
      <c r="AT41" s="199">
        <v>3.23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78.349999999999994</v>
      </c>
      <c r="L42" s="199">
        <v>17.41</v>
      </c>
      <c r="M42" s="199">
        <v>0</v>
      </c>
      <c r="N42" s="199">
        <v>29.01</v>
      </c>
      <c r="O42" s="199">
        <v>48.71</v>
      </c>
      <c r="P42" s="199">
        <v>58.4</v>
      </c>
      <c r="Q42" s="199">
        <v>1.94</v>
      </c>
      <c r="R42" s="199">
        <v>1.93</v>
      </c>
      <c r="S42" s="199">
        <v>1.93</v>
      </c>
      <c r="T42" s="199">
        <v>0</v>
      </c>
      <c r="U42" s="199">
        <v>282.77</v>
      </c>
      <c r="V42" s="199">
        <v>0</v>
      </c>
      <c r="W42" s="199">
        <v>1.93</v>
      </c>
      <c r="X42" s="199">
        <v>9.67</v>
      </c>
      <c r="Y42" s="199">
        <v>0</v>
      </c>
      <c r="Z42" s="199">
        <v>34.17</v>
      </c>
      <c r="AA42" s="199">
        <v>22.15</v>
      </c>
      <c r="AB42" s="199">
        <v>0</v>
      </c>
      <c r="AC42" s="199">
        <v>4.71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33.1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23.75</v>
      </c>
      <c r="AR42" s="199">
        <v>0</v>
      </c>
      <c r="AS42" s="199">
        <v>0</v>
      </c>
      <c r="AT42" s="199">
        <v>3.23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73.5</v>
      </c>
      <c r="L43" s="199">
        <v>16.86</v>
      </c>
      <c r="M43" s="199">
        <v>0</v>
      </c>
      <c r="N43" s="199">
        <v>29.01</v>
      </c>
      <c r="O43" s="199">
        <v>48.71</v>
      </c>
      <c r="P43" s="199">
        <v>59.31</v>
      </c>
      <c r="Q43" s="199">
        <v>1.94</v>
      </c>
      <c r="R43" s="199">
        <v>1.93</v>
      </c>
      <c r="S43" s="199">
        <v>1.93</v>
      </c>
      <c r="T43" s="199">
        <v>0</v>
      </c>
      <c r="U43" s="199">
        <v>282.77</v>
      </c>
      <c r="V43" s="199">
        <v>0</v>
      </c>
      <c r="W43" s="199">
        <v>1.93</v>
      </c>
      <c r="X43" s="199">
        <v>9.67</v>
      </c>
      <c r="Y43" s="199">
        <v>0</v>
      </c>
      <c r="Z43" s="199">
        <v>34.17</v>
      </c>
      <c r="AA43" s="199">
        <v>22.15</v>
      </c>
      <c r="AB43" s="199">
        <v>0</v>
      </c>
      <c r="AC43" s="199">
        <v>4.71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33.1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23.75</v>
      </c>
      <c r="AR43" s="199">
        <v>0</v>
      </c>
      <c r="AS43" s="199">
        <v>0</v>
      </c>
      <c r="AT43" s="199">
        <v>3.23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73.47</v>
      </c>
      <c r="L44" s="199">
        <v>16.86</v>
      </c>
      <c r="M44" s="199">
        <v>0</v>
      </c>
      <c r="N44" s="199">
        <v>29.01</v>
      </c>
      <c r="O44" s="199">
        <v>48.71</v>
      </c>
      <c r="P44" s="199">
        <v>59.31</v>
      </c>
      <c r="Q44" s="199">
        <v>1.94</v>
      </c>
      <c r="R44" s="199">
        <v>1.93</v>
      </c>
      <c r="S44" s="199">
        <v>1.93</v>
      </c>
      <c r="T44" s="199">
        <v>0</v>
      </c>
      <c r="U44" s="199">
        <v>282.77</v>
      </c>
      <c r="V44" s="199">
        <v>0</v>
      </c>
      <c r="W44" s="199">
        <v>1.93</v>
      </c>
      <c r="X44" s="199">
        <v>9.67</v>
      </c>
      <c r="Y44" s="199">
        <v>0</v>
      </c>
      <c r="Z44" s="199">
        <v>34.17</v>
      </c>
      <c r="AA44" s="199">
        <v>22.15</v>
      </c>
      <c r="AB44" s="199">
        <v>0</v>
      </c>
      <c r="AC44" s="199">
        <v>4.71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33.1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23.75</v>
      </c>
      <c r="AR44" s="199">
        <v>0</v>
      </c>
      <c r="AS44" s="199">
        <v>0</v>
      </c>
      <c r="AT44" s="199">
        <v>3.23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79.63</v>
      </c>
      <c r="L45" s="199">
        <v>16.86</v>
      </c>
      <c r="M45" s="199">
        <v>0</v>
      </c>
      <c r="N45" s="199">
        <v>29.01</v>
      </c>
      <c r="O45" s="199">
        <v>48.71</v>
      </c>
      <c r="P45" s="199">
        <v>59.31</v>
      </c>
      <c r="Q45" s="199">
        <v>1.94</v>
      </c>
      <c r="R45" s="199">
        <v>2</v>
      </c>
      <c r="S45" s="199">
        <v>2</v>
      </c>
      <c r="T45" s="199">
        <v>0</v>
      </c>
      <c r="U45" s="199">
        <v>282.77</v>
      </c>
      <c r="V45" s="199">
        <v>0</v>
      </c>
      <c r="W45" s="199">
        <v>1.93</v>
      </c>
      <c r="X45" s="199">
        <v>9.67</v>
      </c>
      <c r="Y45" s="199">
        <v>0</v>
      </c>
      <c r="Z45" s="199">
        <v>34.17</v>
      </c>
      <c r="AA45" s="199">
        <v>22.15</v>
      </c>
      <c r="AB45" s="199">
        <v>0</v>
      </c>
      <c r="AC45" s="199">
        <v>4.71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33.1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23.75</v>
      </c>
      <c r="AR45" s="199">
        <v>0</v>
      </c>
      <c r="AS45" s="199">
        <v>0</v>
      </c>
      <c r="AT45" s="199">
        <v>3.23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95.27</v>
      </c>
      <c r="L46" s="199">
        <v>16.86</v>
      </c>
      <c r="M46" s="199">
        <v>0</v>
      </c>
      <c r="N46" s="199">
        <v>29.01</v>
      </c>
      <c r="O46" s="199">
        <v>48.71</v>
      </c>
      <c r="P46" s="199">
        <v>59.31</v>
      </c>
      <c r="Q46" s="199">
        <v>1.94</v>
      </c>
      <c r="R46" s="199">
        <v>2</v>
      </c>
      <c r="S46" s="199">
        <v>2</v>
      </c>
      <c r="T46" s="199">
        <v>0</v>
      </c>
      <c r="U46" s="199">
        <v>282.77</v>
      </c>
      <c r="V46" s="199">
        <v>0</v>
      </c>
      <c r="W46" s="199">
        <v>1.93</v>
      </c>
      <c r="X46" s="199">
        <v>9.67</v>
      </c>
      <c r="Y46" s="199">
        <v>0</v>
      </c>
      <c r="Z46" s="199">
        <v>34.17</v>
      </c>
      <c r="AA46" s="199">
        <v>22.15</v>
      </c>
      <c r="AB46" s="199">
        <v>0</v>
      </c>
      <c r="AC46" s="199">
        <v>4.71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33.1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23.75</v>
      </c>
      <c r="AR46" s="199">
        <v>0</v>
      </c>
      <c r="AS46" s="199">
        <v>0</v>
      </c>
      <c r="AT46" s="199">
        <v>3.23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77.36</v>
      </c>
      <c r="L47" s="199">
        <v>16.84</v>
      </c>
      <c r="M47" s="199">
        <v>0</v>
      </c>
      <c r="N47" s="199">
        <v>29.01</v>
      </c>
      <c r="O47" s="199">
        <v>48.71</v>
      </c>
      <c r="P47" s="199">
        <v>59.31</v>
      </c>
      <c r="Q47" s="199">
        <v>1.93</v>
      </c>
      <c r="R47" s="199">
        <v>1.93</v>
      </c>
      <c r="S47" s="199">
        <v>1.93</v>
      </c>
      <c r="T47" s="199">
        <v>0</v>
      </c>
      <c r="U47" s="199">
        <v>282.77</v>
      </c>
      <c r="V47" s="199">
        <v>0</v>
      </c>
      <c r="W47" s="199">
        <v>1.93</v>
      </c>
      <c r="X47" s="199">
        <v>9.67</v>
      </c>
      <c r="Y47" s="199">
        <v>0</v>
      </c>
      <c r="Z47" s="199">
        <v>34.18</v>
      </c>
      <c r="AA47" s="199">
        <v>22.15</v>
      </c>
      <c r="AB47" s="199">
        <v>0</v>
      </c>
      <c r="AC47" s="199">
        <v>4.71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33.1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23.75</v>
      </c>
      <c r="AR47" s="199">
        <v>0</v>
      </c>
      <c r="AS47" s="199">
        <v>0</v>
      </c>
      <c r="AT47" s="199">
        <v>3.23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77.36</v>
      </c>
      <c r="L48" s="199">
        <v>16.84</v>
      </c>
      <c r="M48" s="199">
        <v>0</v>
      </c>
      <c r="N48" s="199">
        <v>29.01</v>
      </c>
      <c r="O48" s="199">
        <v>48.71</v>
      </c>
      <c r="P48" s="199">
        <v>59.31</v>
      </c>
      <c r="Q48" s="199">
        <v>1.93</v>
      </c>
      <c r="R48" s="199">
        <v>1.93</v>
      </c>
      <c r="S48" s="199">
        <v>1.93</v>
      </c>
      <c r="T48" s="199">
        <v>0</v>
      </c>
      <c r="U48" s="199">
        <v>282.77</v>
      </c>
      <c r="V48" s="199">
        <v>0</v>
      </c>
      <c r="W48" s="199">
        <v>8.5500000000000007</v>
      </c>
      <c r="X48" s="199">
        <v>36.229999999999997</v>
      </c>
      <c r="Y48" s="199">
        <v>0</v>
      </c>
      <c r="Z48" s="199">
        <v>34.18</v>
      </c>
      <c r="AA48" s="199">
        <v>22.15</v>
      </c>
      <c r="AB48" s="199">
        <v>0</v>
      </c>
      <c r="AC48" s="199">
        <v>4.71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33.1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23.75</v>
      </c>
      <c r="AR48" s="199">
        <v>0</v>
      </c>
      <c r="AS48" s="199">
        <v>0</v>
      </c>
      <c r="AT48" s="199">
        <v>3.23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72.52</v>
      </c>
      <c r="L49" s="199">
        <v>19.34</v>
      </c>
      <c r="M49" s="199">
        <v>0</v>
      </c>
      <c r="N49" s="199">
        <v>29.01</v>
      </c>
      <c r="O49" s="199">
        <v>48.71</v>
      </c>
      <c r="P49" s="199">
        <v>59.31</v>
      </c>
      <c r="Q49" s="199">
        <v>2.68</v>
      </c>
      <c r="R49" s="199">
        <v>10.41</v>
      </c>
      <c r="S49" s="199">
        <v>6.48</v>
      </c>
      <c r="T49" s="199">
        <v>0</v>
      </c>
      <c r="U49" s="199">
        <v>282.77</v>
      </c>
      <c r="V49" s="199">
        <v>3.5</v>
      </c>
      <c r="W49" s="199">
        <v>8.5500000000000007</v>
      </c>
      <c r="X49" s="199">
        <v>36.229999999999997</v>
      </c>
      <c r="Y49" s="199">
        <v>0</v>
      </c>
      <c r="Z49" s="199">
        <v>34.18</v>
      </c>
      <c r="AA49" s="199">
        <v>22.15</v>
      </c>
      <c r="AB49" s="199">
        <v>0</v>
      </c>
      <c r="AC49" s="199">
        <v>4.71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33.1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23.75</v>
      </c>
      <c r="AR49" s="199">
        <v>0</v>
      </c>
      <c r="AS49" s="199">
        <v>0</v>
      </c>
      <c r="AT49" s="199">
        <v>3.23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72.53</v>
      </c>
      <c r="L50" s="199">
        <v>19.34</v>
      </c>
      <c r="M50" s="199">
        <v>0</v>
      </c>
      <c r="N50" s="199">
        <v>29.01</v>
      </c>
      <c r="O50" s="199">
        <v>48.71</v>
      </c>
      <c r="P50" s="199">
        <v>59.31</v>
      </c>
      <c r="Q50" s="199">
        <v>2.68</v>
      </c>
      <c r="R50" s="199">
        <v>10.41</v>
      </c>
      <c r="S50" s="199">
        <v>6.48</v>
      </c>
      <c r="T50" s="199">
        <v>0</v>
      </c>
      <c r="U50" s="199">
        <v>282.77</v>
      </c>
      <c r="V50" s="199">
        <v>3.5</v>
      </c>
      <c r="W50" s="199">
        <v>8.5500000000000007</v>
      </c>
      <c r="X50" s="199">
        <v>36.229999999999997</v>
      </c>
      <c r="Y50" s="199">
        <v>0</v>
      </c>
      <c r="Z50" s="199">
        <v>34.18</v>
      </c>
      <c r="AA50" s="199">
        <v>22.15</v>
      </c>
      <c r="AB50" s="199">
        <v>0</v>
      </c>
      <c r="AC50" s="199">
        <v>4.71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33.1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23.75</v>
      </c>
      <c r="AR50" s="199">
        <v>0</v>
      </c>
      <c r="AS50" s="199">
        <v>0</v>
      </c>
      <c r="AT50" s="199">
        <v>3.23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116.04</v>
      </c>
      <c r="L51" s="199">
        <v>19.34</v>
      </c>
      <c r="M51" s="199">
        <v>0</v>
      </c>
      <c r="N51" s="199">
        <v>29.01</v>
      </c>
      <c r="O51" s="199">
        <v>48.71</v>
      </c>
      <c r="P51" s="199">
        <v>59.84</v>
      </c>
      <c r="Q51" s="199">
        <v>2.68</v>
      </c>
      <c r="R51" s="199">
        <v>10.41</v>
      </c>
      <c r="S51" s="199">
        <v>6.48</v>
      </c>
      <c r="T51" s="199">
        <v>0</v>
      </c>
      <c r="U51" s="199">
        <v>282.77</v>
      </c>
      <c r="V51" s="199">
        <v>3.5</v>
      </c>
      <c r="W51" s="199">
        <v>8.5500000000000007</v>
      </c>
      <c r="X51" s="199">
        <v>36.229999999999997</v>
      </c>
      <c r="Y51" s="199">
        <v>0</v>
      </c>
      <c r="Z51" s="199">
        <v>34.18</v>
      </c>
      <c r="AA51" s="199">
        <v>22.15</v>
      </c>
      <c r="AB51" s="199">
        <v>0</v>
      </c>
      <c r="AC51" s="199">
        <v>4.71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33.1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116.04</v>
      </c>
      <c r="L52" s="199">
        <v>19.34</v>
      </c>
      <c r="M52" s="199">
        <v>0</v>
      </c>
      <c r="N52" s="199">
        <v>29.01</v>
      </c>
      <c r="O52" s="199">
        <v>48.71</v>
      </c>
      <c r="P52" s="199">
        <v>59.84</v>
      </c>
      <c r="Q52" s="199">
        <v>2.68</v>
      </c>
      <c r="R52" s="199">
        <v>10.41</v>
      </c>
      <c r="S52" s="199">
        <v>6.48</v>
      </c>
      <c r="T52" s="199">
        <v>0</v>
      </c>
      <c r="U52" s="199">
        <v>282.77</v>
      </c>
      <c r="V52" s="199">
        <v>3.5</v>
      </c>
      <c r="W52" s="199">
        <v>8.5500000000000007</v>
      </c>
      <c r="X52" s="199">
        <v>36.229999999999997</v>
      </c>
      <c r="Y52" s="199">
        <v>0</v>
      </c>
      <c r="Z52" s="199">
        <v>34.18</v>
      </c>
      <c r="AA52" s="199">
        <v>22.15</v>
      </c>
      <c r="AB52" s="199">
        <v>0</v>
      </c>
      <c r="AC52" s="199">
        <v>4.57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33.1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116.04</v>
      </c>
      <c r="L53" s="199">
        <v>19.34</v>
      </c>
      <c r="M53" s="199">
        <v>0</v>
      </c>
      <c r="N53" s="199">
        <v>29.01</v>
      </c>
      <c r="O53" s="199">
        <v>48.71</v>
      </c>
      <c r="P53" s="199">
        <v>59.84</v>
      </c>
      <c r="Q53" s="199">
        <v>2.68</v>
      </c>
      <c r="R53" s="199">
        <v>10.41</v>
      </c>
      <c r="S53" s="199">
        <v>6.48</v>
      </c>
      <c r="T53" s="199">
        <v>0</v>
      </c>
      <c r="U53" s="199">
        <v>282.77</v>
      </c>
      <c r="V53" s="199">
        <v>3.5</v>
      </c>
      <c r="W53" s="199">
        <v>8.5500000000000007</v>
      </c>
      <c r="X53" s="199">
        <v>36.229999999999997</v>
      </c>
      <c r="Y53" s="199">
        <v>0</v>
      </c>
      <c r="Z53" s="199">
        <v>34.18</v>
      </c>
      <c r="AA53" s="199">
        <v>22.15</v>
      </c>
      <c r="AB53" s="199">
        <v>0</v>
      </c>
      <c r="AC53" s="199">
        <v>4.57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33.1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116.04</v>
      </c>
      <c r="L54" s="199">
        <v>19.34</v>
      </c>
      <c r="M54" s="199">
        <v>0</v>
      </c>
      <c r="N54" s="199">
        <v>29.01</v>
      </c>
      <c r="O54" s="199">
        <v>48.71</v>
      </c>
      <c r="P54" s="199">
        <v>59.84</v>
      </c>
      <c r="Q54" s="199">
        <v>2.68</v>
      </c>
      <c r="R54" s="199">
        <v>10.41</v>
      </c>
      <c r="S54" s="199">
        <v>6.48</v>
      </c>
      <c r="T54" s="199">
        <v>0</v>
      </c>
      <c r="U54" s="199">
        <v>282.77</v>
      </c>
      <c r="V54" s="199">
        <v>3.5</v>
      </c>
      <c r="W54" s="199">
        <v>8.5500000000000007</v>
      </c>
      <c r="X54" s="199">
        <v>36.229999999999997</v>
      </c>
      <c r="Y54" s="199">
        <v>0</v>
      </c>
      <c r="Z54" s="199">
        <v>34.18</v>
      </c>
      <c r="AA54" s="199">
        <v>22.15</v>
      </c>
      <c r="AB54" s="199">
        <v>0</v>
      </c>
      <c r="AC54" s="199">
        <v>4.57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33.1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77.36</v>
      </c>
      <c r="L55" s="199">
        <v>18.7</v>
      </c>
      <c r="M55" s="199">
        <v>0</v>
      </c>
      <c r="N55" s="199">
        <v>29.01</v>
      </c>
      <c r="O55" s="199">
        <v>48.71</v>
      </c>
      <c r="P55" s="199">
        <v>59.84</v>
      </c>
      <c r="Q55" s="199">
        <v>2.68</v>
      </c>
      <c r="R55" s="199">
        <v>10.41</v>
      </c>
      <c r="S55" s="199">
        <v>6.48</v>
      </c>
      <c r="T55" s="199">
        <v>0</v>
      </c>
      <c r="U55" s="199">
        <v>282.77</v>
      </c>
      <c r="V55" s="199">
        <v>3.5</v>
      </c>
      <c r="W55" s="199">
        <v>8.5500000000000007</v>
      </c>
      <c r="X55" s="199">
        <v>36.229999999999997</v>
      </c>
      <c r="Y55" s="199">
        <v>0</v>
      </c>
      <c r="Z55" s="199">
        <v>34.18</v>
      </c>
      <c r="AA55" s="199">
        <v>22.15</v>
      </c>
      <c r="AB55" s="199">
        <v>0</v>
      </c>
      <c r="AC55" s="199">
        <v>4.57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33.1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77.36</v>
      </c>
      <c r="L56" s="199">
        <v>18.7</v>
      </c>
      <c r="M56" s="199">
        <v>0</v>
      </c>
      <c r="N56" s="199">
        <v>29.01</v>
      </c>
      <c r="O56" s="199">
        <v>48.71</v>
      </c>
      <c r="P56" s="199">
        <v>59.84</v>
      </c>
      <c r="Q56" s="199">
        <v>2.68</v>
      </c>
      <c r="R56" s="199">
        <v>10.41</v>
      </c>
      <c r="S56" s="199">
        <v>6.48</v>
      </c>
      <c r="T56" s="199">
        <v>0</v>
      </c>
      <c r="U56" s="199">
        <v>282.77</v>
      </c>
      <c r="V56" s="199">
        <v>3.5</v>
      </c>
      <c r="W56" s="199">
        <v>8.5500000000000007</v>
      </c>
      <c r="X56" s="199">
        <v>36.229999999999997</v>
      </c>
      <c r="Y56" s="199">
        <v>0</v>
      </c>
      <c r="Z56" s="199">
        <v>34.18</v>
      </c>
      <c r="AA56" s="199">
        <v>22.15</v>
      </c>
      <c r="AB56" s="199">
        <v>0</v>
      </c>
      <c r="AC56" s="199">
        <v>4.57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33.1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112.21</v>
      </c>
      <c r="L57" s="199">
        <v>18.7</v>
      </c>
      <c r="M57" s="199">
        <v>0</v>
      </c>
      <c r="N57" s="199">
        <v>29.01</v>
      </c>
      <c r="O57" s="199">
        <v>48.71</v>
      </c>
      <c r="P57" s="199">
        <v>59.31</v>
      </c>
      <c r="Q57" s="199">
        <v>2.68</v>
      </c>
      <c r="R57" s="199">
        <v>10.41</v>
      </c>
      <c r="S57" s="199">
        <v>6.48</v>
      </c>
      <c r="T57" s="199">
        <v>0</v>
      </c>
      <c r="U57" s="199">
        <v>282.77</v>
      </c>
      <c r="V57" s="199">
        <v>3.5</v>
      </c>
      <c r="W57" s="199">
        <v>8.5500000000000007</v>
      </c>
      <c r="X57" s="199">
        <v>33.5</v>
      </c>
      <c r="Y57" s="199">
        <v>0</v>
      </c>
      <c r="Z57" s="199">
        <v>34.18</v>
      </c>
      <c r="AA57" s="199">
        <v>22.15</v>
      </c>
      <c r="AB57" s="199">
        <v>0</v>
      </c>
      <c r="AC57" s="199">
        <v>4.57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33.1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159.59</v>
      </c>
      <c r="L58" s="199">
        <v>18.7</v>
      </c>
      <c r="M58" s="199">
        <v>0</v>
      </c>
      <c r="N58" s="199">
        <v>29.01</v>
      </c>
      <c r="O58" s="199">
        <v>48.71</v>
      </c>
      <c r="P58" s="199">
        <v>59.31</v>
      </c>
      <c r="Q58" s="199">
        <v>2.68</v>
      </c>
      <c r="R58" s="199">
        <v>10.41</v>
      </c>
      <c r="S58" s="199">
        <v>6.48</v>
      </c>
      <c r="T58" s="199">
        <v>0</v>
      </c>
      <c r="U58" s="199">
        <v>282.77</v>
      </c>
      <c r="V58" s="199">
        <v>3.5</v>
      </c>
      <c r="W58" s="199">
        <v>8.5500000000000007</v>
      </c>
      <c r="X58" s="199">
        <v>28.85</v>
      </c>
      <c r="Y58" s="199">
        <v>0</v>
      </c>
      <c r="Z58" s="199">
        <v>34.18</v>
      </c>
      <c r="AA58" s="199">
        <v>22.15</v>
      </c>
      <c r="AB58" s="199">
        <v>0</v>
      </c>
      <c r="AC58" s="199">
        <v>4.57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33.1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159.58000000000001</v>
      </c>
      <c r="L59" s="199">
        <v>18.7</v>
      </c>
      <c r="M59" s="199">
        <v>0</v>
      </c>
      <c r="N59" s="199">
        <v>29.01</v>
      </c>
      <c r="O59" s="199">
        <v>48.71</v>
      </c>
      <c r="P59" s="199">
        <v>59.31</v>
      </c>
      <c r="Q59" s="199">
        <v>2.68</v>
      </c>
      <c r="R59" s="199">
        <v>10.41</v>
      </c>
      <c r="S59" s="199">
        <v>6.48</v>
      </c>
      <c r="T59" s="199">
        <v>0</v>
      </c>
      <c r="U59" s="199">
        <v>282.77</v>
      </c>
      <c r="V59" s="199">
        <v>3.5</v>
      </c>
      <c r="W59" s="199">
        <v>8.5500000000000007</v>
      </c>
      <c r="X59" s="199">
        <v>24.16</v>
      </c>
      <c r="Y59" s="199">
        <v>0</v>
      </c>
      <c r="Z59" s="199">
        <v>34.18</v>
      </c>
      <c r="AA59" s="199">
        <v>22.15</v>
      </c>
      <c r="AB59" s="199">
        <v>0</v>
      </c>
      <c r="AC59" s="199">
        <v>4.57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33.1</v>
      </c>
      <c r="AJ59" s="199">
        <v>0</v>
      </c>
      <c r="AK59" s="199">
        <v>-1.56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159.58000000000001</v>
      </c>
      <c r="L60" s="199">
        <v>18.7</v>
      </c>
      <c r="M60" s="199">
        <v>0</v>
      </c>
      <c r="N60" s="199">
        <v>29.01</v>
      </c>
      <c r="O60" s="199">
        <v>48.71</v>
      </c>
      <c r="P60" s="199">
        <v>59.31</v>
      </c>
      <c r="Q60" s="199">
        <v>2.68</v>
      </c>
      <c r="R60" s="199">
        <v>10.41</v>
      </c>
      <c r="S60" s="199">
        <v>6.48</v>
      </c>
      <c r="T60" s="199">
        <v>0</v>
      </c>
      <c r="U60" s="199">
        <v>282.77</v>
      </c>
      <c r="V60" s="199">
        <v>3.5</v>
      </c>
      <c r="W60" s="199">
        <v>8.5500000000000007</v>
      </c>
      <c r="X60" s="199">
        <v>24.16</v>
      </c>
      <c r="Y60" s="199">
        <v>0</v>
      </c>
      <c r="Z60" s="199">
        <v>34.18</v>
      </c>
      <c r="AA60" s="199">
        <v>22.15</v>
      </c>
      <c r="AB60" s="199">
        <v>0</v>
      </c>
      <c r="AC60" s="199">
        <v>4.57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33.1</v>
      </c>
      <c r="AJ60" s="199">
        <v>0</v>
      </c>
      <c r="AK60" s="199">
        <v>-1.56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159.58000000000001</v>
      </c>
      <c r="L61" s="199">
        <v>18.7</v>
      </c>
      <c r="M61" s="199">
        <v>0</v>
      </c>
      <c r="N61" s="199">
        <v>29.01</v>
      </c>
      <c r="O61" s="199">
        <v>48.71</v>
      </c>
      <c r="P61" s="199">
        <v>59.31</v>
      </c>
      <c r="Q61" s="199">
        <v>2.68</v>
      </c>
      <c r="R61" s="199">
        <v>10.41</v>
      </c>
      <c r="S61" s="199">
        <v>6.48</v>
      </c>
      <c r="T61" s="199">
        <v>0</v>
      </c>
      <c r="U61" s="199">
        <v>282.77</v>
      </c>
      <c r="V61" s="199">
        <v>3.5</v>
      </c>
      <c r="W61" s="199">
        <v>8.5500000000000007</v>
      </c>
      <c r="X61" s="199">
        <v>24.16</v>
      </c>
      <c r="Y61" s="199">
        <v>0</v>
      </c>
      <c r="Z61" s="199">
        <v>34.18</v>
      </c>
      <c r="AA61" s="199">
        <v>22.15</v>
      </c>
      <c r="AB61" s="199">
        <v>0</v>
      </c>
      <c r="AC61" s="199">
        <v>4.43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33.1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159.58000000000001</v>
      </c>
      <c r="L62" s="199">
        <v>18.7</v>
      </c>
      <c r="M62" s="199">
        <v>0</v>
      </c>
      <c r="N62" s="199">
        <v>29.01</v>
      </c>
      <c r="O62" s="199">
        <v>48.71</v>
      </c>
      <c r="P62" s="199">
        <v>59.31</v>
      </c>
      <c r="Q62" s="199">
        <v>2.68</v>
      </c>
      <c r="R62" s="199">
        <v>10.41</v>
      </c>
      <c r="S62" s="199">
        <v>6.48</v>
      </c>
      <c r="T62" s="199">
        <v>0</v>
      </c>
      <c r="U62" s="199">
        <v>282.77</v>
      </c>
      <c r="V62" s="199">
        <v>3.5</v>
      </c>
      <c r="W62" s="199">
        <v>8.5500000000000007</v>
      </c>
      <c r="X62" s="199">
        <v>24.16</v>
      </c>
      <c r="Y62" s="199">
        <v>0</v>
      </c>
      <c r="Z62" s="199">
        <v>34.18</v>
      </c>
      <c r="AA62" s="199">
        <v>22.15</v>
      </c>
      <c r="AB62" s="199">
        <v>0</v>
      </c>
      <c r="AC62" s="199">
        <v>4.43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33.1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23.75</v>
      </c>
      <c r="AR62" s="199">
        <v>0</v>
      </c>
      <c r="AS62" s="199">
        <v>0</v>
      </c>
      <c r="AT62" s="199">
        <v>7.27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159.59</v>
      </c>
      <c r="L63" s="199">
        <v>18.7</v>
      </c>
      <c r="M63" s="199">
        <v>0</v>
      </c>
      <c r="N63" s="199">
        <v>29.01</v>
      </c>
      <c r="O63" s="199">
        <v>48.71</v>
      </c>
      <c r="P63" s="199">
        <v>59.66</v>
      </c>
      <c r="Q63" s="199">
        <v>2.68</v>
      </c>
      <c r="R63" s="199">
        <v>10.41</v>
      </c>
      <c r="S63" s="199">
        <v>6.48</v>
      </c>
      <c r="T63" s="199">
        <v>0</v>
      </c>
      <c r="U63" s="199">
        <v>282.77</v>
      </c>
      <c r="V63" s="199">
        <v>3.5</v>
      </c>
      <c r="W63" s="199">
        <v>8.5500000000000007</v>
      </c>
      <c r="X63" s="199">
        <v>24.16</v>
      </c>
      <c r="Y63" s="199">
        <v>0</v>
      </c>
      <c r="Z63" s="199">
        <v>34.18</v>
      </c>
      <c r="AA63" s="199">
        <v>22.15</v>
      </c>
      <c r="AB63" s="199">
        <v>0</v>
      </c>
      <c r="AC63" s="199">
        <v>4.43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33.1</v>
      </c>
      <c r="AJ63" s="199">
        <v>0</v>
      </c>
      <c r="AK63" s="199">
        <v>-1.56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23.75</v>
      </c>
      <c r="AR63" s="199">
        <v>0</v>
      </c>
      <c r="AS63" s="199">
        <v>0</v>
      </c>
      <c r="AT63" s="199">
        <v>7.27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159.59</v>
      </c>
      <c r="L64" s="199">
        <v>18.7</v>
      </c>
      <c r="M64" s="199">
        <v>0</v>
      </c>
      <c r="N64" s="199">
        <v>29.01</v>
      </c>
      <c r="O64" s="199">
        <v>48.71</v>
      </c>
      <c r="P64" s="199">
        <v>59.66</v>
      </c>
      <c r="Q64" s="199">
        <v>2.68</v>
      </c>
      <c r="R64" s="199">
        <v>10.41</v>
      </c>
      <c r="S64" s="199">
        <v>6.48</v>
      </c>
      <c r="T64" s="199">
        <v>0</v>
      </c>
      <c r="U64" s="199">
        <v>282.77</v>
      </c>
      <c r="V64" s="199">
        <v>3.5</v>
      </c>
      <c r="W64" s="199">
        <v>8.5500000000000007</v>
      </c>
      <c r="X64" s="199">
        <v>24.16</v>
      </c>
      <c r="Y64" s="199">
        <v>0</v>
      </c>
      <c r="Z64" s="199">
        <v>34.18</v>
      </c>
      <c r="AA64" s="199">
        <v>22.15</v>
      </c>
      <c r="AB64" s="199">
        <v>0</v>
      </c>
      <c r="AC64" s="199">
        <v>12.06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36.64</v>
      </c>
      <c r="AJ64" s="199">
        <v>0</v>
      </c>
      <c r="AK64" s="199">
        <v>-1.56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23.75</v>
      </c>
      <c r="AR64" s="199">
        <v>0</v>
      </c>
      <c r="AS64" s="199">
        <v>0</v>
      </c>
      <c r="AT64" s="199">
        <v>7.27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159.58000000000001</v>
      </c>
      <c r="L65" s="199">
        <v>18.7</v>
      </c>
      <c r="M65" s="199">
        <v>0</v>
      </c>
      <c r="N65" s="199">
        <v>29.01</v>
      </c>
      <c r="O65" s="199">
        <v>48.71</v>
      </c>
      <c r="P65" s="199">
        <v>59.66</v>
      </c>
      <c r="Q65" s="199">
        <v>2.68</v>
      </c>
      <c r="R65" s="199">
        <v>10.41</v>
      </c>
      <c r="S65" s="199">
        <v>6.48</v>
      </c>
      <c r="T65" s="199">
        <v>0</v>
      </c>
      <c r="U65" s="199">
        <v>282.77</v>
      </c>
      <c r="V65" s="199">
        <v>3.5</v>
      </c>
      <c r="W65" s="199">
        <v>8.5500000000000007</v>
      </c>
      <c r="X65" s="199">
        <v>24.16</v>
      </c>
      <c r="Y65" s="199">
        <v>0</v>
      </c>
      <c r="Z65" s="199">
        <v>34.18</v>
      </c>
      <c r="AA65" s="199">
        <v>22.15</v>
      </c>
      <c r="AB65" s="199">
        <v>0</v>
      </c>
      <c r="AC65" s="199">
        <v>12.06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36.64</v>
      </c>
      <c r="AJ65" s="199">
        <v>0</v>
      </c>
      <c r="AK65" s="199">
        <v>10.92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23.75</v>
      </c>
      <c r="AR65" s="199">
        <v>0</v>
      </c>
      <c r="AS65" s="199">
        <v>0</v>
      </c>
      <c r="AT65" s="199">
        <v>7.27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159.58000000000001</v>
      </c>
      <c r="L66" s="199">
        <v>18.7</v>
      </c>
      <c r="M66" s="199">
        <v>0</v>
      </c>
      <c r="N66" s="199">
        <v>29.01</v>
      </c>
      <c r="O66" s="199">
        <v>48.71</v>
      </c>
      <c r="P66" s="199">
        <v>59.66</v>
      </c>
      <c r="Q66" s="199">
        <v>2.68</v>
      </c>
      <c r="R66" s="199">
        <v>10.41</v>
      </c>
      <c r="S66" s="199">
        <v>6.48</v>
      </c>
      <c r="T66" s="199">
        <v>0</v>
      </c>
      <c r="U66" s="199">
        <v>282.77</v>
      </c>
      <c r="V66" s="199">
        <v>3.5</v>
      </c>
      <c r="W66" s="199">
        <v>8.5500000000000007</v>
      </c>
      <c r="X66" s="199">
        <v>24.16</v>
      </c>
      <c r="Y66" s="199">
        <v>0</v>
      </c>
      <c r="Z66" s="199">
        <v>34.18</v>
      </c>
      <c r="AA66" s="199">
        <v>22.15</v>
      </c>
      <c r="AB66" s="199">
        <v>0</v>
      </c>
      <c r="AC66" s="199">
        <v>3.99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33.1</v>
      </c>
      <c r="AJ66" s="199">
        <v>0</v>
      </c>
      <c r="AK66" s="199">
        <v>31.2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23.75</v>
      </c>
      <c r="AR66" s="199">
        <v>0</v>
      </c>
      <c r="AS66" s="199">
        <v>0</v>
      </c>
      <c r="AT66" s="199">
        <v>7.27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159.59</v>
      </c>
      <c r="L67" s="199">
        <v>18.7</v>
      </c>
      <c r="M67" s="199">
        <v>0</v>
      </c>
      <c r="N67" s="199">
        <v>29.01</v>
      </c>
      <c r="O67" s="199">
        <v>48.71</v>
      </c>
      <c r="P67" s="199">
        <v>59.66</v>
      </c>
      <c r="Q67" s="199">
        <v>2.68</v>
      </c>
      <c r="R67" s="199">
        <v>10.41</v>
      </c>
      <c r="S67" s="199">
        <v>6.48</v>
      </c>
      <c r="T67" s="199">
        <v>0</v>
      </c>
      <c r="U67" s="199">
        <v>282.77</v>
      </c>
      <c r="V67" s="199">
        <v>3.5</v>
      </c>
      <c r="W67" s="199">
        <v>8.5500000000000007</v>
      </c>
      <c r="X67" s="199">
        <v>24.16</v>
      </c>
      <c r="Y67" s="199">
        <v>0</v>
      </c>
      <c r="Z67" s="199">
        <v>34.18</v>
      </c>
      <c r="AA67" s="199">
        <v>22.15</v>
      </c>
      <c r="AB67" s="199">
        <v>0</v>
      </c>
      <c r="AC67" s="199">
        <v>3.99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33.1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23.75</v>
      </c>
      <c r="AR67" s="199">
        <v>0</v>
      </c>
      <c r="AS67" s="199">
        <v>0</v>
      </c>
      <c r="AT67" s="199">
        <v>7.27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159.59</v>
      </c>
      <c r="L68" s="199">
        <v>18.7</v>
      </c>
      <c r="M68" s="199">
        <v>0</v>
      </c>
      <c r="N68" s="199">
        <v>29.01</v>
      </c>
      <c r="O68" s="199">
        <v>48.71</v>
      </c>
      <c r="P68" s="199">
        <v>59.66</v>
      </c>
      <c r="Q68" s="199">
        <v>2.68</v>
      </c>
      <c r="R68" s="199">
        <v>10.41</v>
      </c>
      <c r="S68" s="199">
        <v>6.48</v>
      </c>
      <c r="T68" s="199">
        <v>0</v>
      </c>
      <c r="U68" s="199">
        <v>282.77</v>
      </c>
      <c r="V68" s="199">
        <v>3.5</v>
      </c>
      <c r="W68" s="199">
        <v>8.5500000000000007</v>
      </c>
      <c r="X68" s="199">
        <v>24.16</v>
      </c>
      <c r="Y68" s="199">
        <v>0</v>
      </c>
      <c r="Z68" s="199">
        <v>34.18</v>
      </c>
      <c r="AA68" s="199">
        <v>22.15</v>
      </c>
      <c r="AB68" s="199">
        <v>0</v>
      </c>
      <c r="AC68" s="199">
        <v>3.99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33.1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23.75</v>
      </c>
      <c r="AR68" s="199">
        <v>0</v>
      </c>
      <c r="AS68" s="199">
        <v>0</v>
      </c>
      <c r="AT68" s="199">
        <v>7.27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159.59</v>
      </c>
      <c r="L69" s="199">
        <v>18.7</v>
      </c>
      <c r="M69" s="199">
        <v>0</v>
      </c>
      <c r="N69" s="199">
        <v>29.01</v>
      </c>
      <c r="O69" s="199">
        <v>48.71</v>
      </c>
      <c r="P69" s="199">
        <v>59.66</v>
      </c>
      <c r="Q69" s="199">
        <v>2.68</v>
      </c>
      <c r="R69" s="199">
        <v>10.41</v>
      </c>
      <c r="S69" s="199">
        <v>6.48</v>
      </c>
      <c r="T69" s="199">
        <v>0</v>
      </c>
      <c r="U69" s="199">
        <v>282.77</v>
      </c>
      <c r="V69" s="199">
        <v>3.5</v>
      </c>
      <c r="W69" s="199">
        <v>8.5500000000000007</v>
      </c>
      <c r="X69" s="199">
        <v>24.16</v>
      </c>
      <c r="Y69" s="199">
        <v>0</v>
      </c>
      <c r="Z69" s="199">
        <v>34.18</v>
      </c>
      <c r="AA69" s="199">
        <v>22.15</v>
      </c>
      <c r="AB69" s="199">
        <v>0</v>
      </c>
      <c r="AC69" s="199">
        <v>3.99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33.1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23.5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159.59</v>
      </c>
      <c r="L70" s="199">
        <v>18.7</v>
      </c>
      <c r="M70" s="199">
        <v>0</v>
      </c>
      <c r="N70" s="199">
        <v>29.01</v>
      </c>
      <c r="O70" s="199">
        <v>48.71</v>
      </c>
      <c r="P70" s="199">
        <v>59.66</v>
      </c>
      <c r="Q70" s="199">
        <v>2.68</v>
      </c>
      <c r="R70" s="199">
        <v>10.41</v>
      </c>
      <c r="S70" s="199">
        <v>6.48</v>
      </c>
      <c r="T70" s="199">
        <v>0</v>
      </c>
      <c r="U70" s="199">
        <v>282.77</v>
      </c>
      <c r="V70" s="199">
        <v>3.5</v>
      </c>
      <c r="W70" s="199">
        <v>8.5500000000000007</v>
      </c>
      <c r="X70" s="199">
        <v>24.16</v>
      </c>
      <c r="Y70" s="199">
        <v>0</v>
      </c>
      <c r="Z70" s="199">
        <v>34.18</v>
      </c>
      <c r="AA70" s="199">
        <v>22.15</v>
      </c>
      <c r="AB70" s="199">
        <v>0</v>
      </c>
      <c r="AC70" s="199">
        <v>3.99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33.1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23.31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159.58000000000001</v>
      </c>
      <c r="L71" s="199">
        <v>18.7</v>
      </c>
      <c r="M71" s="199">
        <v>0</v>
      </c>
      <c r="N71" s="199">
        <v>29.01</v>
      </c>
      <c r="O71" s="199">
        <v>48.71</v>
      </c>
      <c r="P71" s="199">
        <v>59.66</v>
      </c>
      <c r="Q71" s="199">
        <v>2.68</v>
      </c>
      <c r="R71" s="199">
        <v>10.41</v>
      </c>
      <c r="S71" s="199">
        <v>6.48</v>
      </c>
      <c r="T71" s="199">
        <v>0</v>
      </c>
      <c r="U71" s="199">
        <v>282.77</v>
      </c>
      <c r="V71" s="199">
        <v>3.5</v>
      </c>
      <c r="W71" s="199">
        <v>8.5500000000000007</v>
      </c>
      <c r="X71" s="199">
        <v>24.16</v>
      </c>
      <c r="Y71" s="199">
        <v>0</v>
      </c>
      <c r="Z71" s="199">
        <v>34.18</v>
      </c>
      <c r="AA71" s="199">
        <v>22.15</v>
      </c>
      <c r="AB71" s="199">
        <v>0</v>
      </c>
      <c r="AC71" s="199">
        <v>3.99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33.1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23.15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159.58000000000001</v>
      </c>
      <c r="L72" s="199">
        <v>18.7</v>
      </c>
      <c r="M72" s="199">
        <v>0</v>
      </c>
      <c r="N72" s="199">
        <v>29.01</v>
      </c>
      <c r="O72" s="199">
        <v>48.71</v>
      </c>
      <c r="P72" s="199">
        <v>59.66</v>
      </c>
      <c r="Q72" s="199">
        <v>2.68</v>
      </c>
      <c r="R72" s="199">
        <v>10.41</v>
      </c>
      <c r="S72" s="199">
        <v>6.48</v>
      </c>
      <c r="T72" s="199">
        <v>0</v>
      </c>
      <c r="U72" s="199">
        <v>282.77</v>
      </c>
      <c r="V72" s="199">
        <v>3.5</v>
      </c>
      <c r="W72" s="199">
        <v>8.5500000000000007</v>
      </c>
      <c r="X72" s="199">
        <v>24.16</v>
      </c>
      <c r="Y72" s="199">
        <v>0</v>
      </c>
      <c r="Z72" s="199">
        <v>34.18</v>
      </c>
      <c r="AA72" s="199">
        <v>22.15</v>
      </c>
      <c r="AB72" s="199">
        <v>0</v>
      </c>
      <c r="AC72" s="199">
        <v>3.99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33.1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23.07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159.59</v>
      </c>
      <c r="L73" s="199">
        <v>18.7</v>
      </c>
      <c r="M73" s="199">
        <v>0</v>
      </c>
      <c r="N73" s="199">
        <v>29.01</v>
      </c>
      <c r="O73" s="199">
        <v>48.71</v>
      </c>
      <c r="P73" s="199">
        <v>57.87</v>
      </c>
      <c r="Q73" s="199">
        <v>2.68</v>
      </c>
      <c r="R73" s="199">
        <v>10.41</v>
      </c>
      <c r="S73" s="199">
        <v>6.48</v>
      </c>
      <c r="T73" s="199">
        <v>0</v>
      </c>
      <c r="U73" s="199">
        <v>282.77</v>
      </c>
      <c r="V73" s="199">
        <v>3.5</v>
      </c>
      <c r="W73" s="199">
        <v>8.5500000000000007</v>
      </c>
      <c r="X73" s="199">
        <v>24.16</v>
      </c>
      <c r="Y73" s="199">
        <v>0</v>
      </c>
      <c r="Z73" s="199">
        <v>34.18</v>
      </c>
      <c r="AA73" s="199">
        <v>22.15</v>
      </c>
      <c r="AB73" s="199">
        <v>0</v>
      </c>
      <c r="AC73" s="199">
        <v>3.99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33.1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19.579999999999998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159.58000000000001</v>
      </c>
      <c r="L74" s="199">
        <v>18.7</v>
      </c>
      <c r="M74" s="199">
        <v>0</v>
      </c>
      <c r="N74" s="199">
        <v>29.01</v>
      </c>
      <c r="O74" s="199">
        <v>48.71</v>
      </c>
      <c r="P74" s="199">
        <v>57.87</v>
      </c>
      <c r="Q74" s="199">
        <v>2.68</v>
      </c>
      <c r="R74" s="199">
        <v>10.41</v>
      </c>
      <c r="S74" s="199">
        <v>6.48</v>
      </c>
      <c r="T74" s="199">
        <v>0</v>
      </c>
      <c r="U74" s="199">
        <v>282.77</v>
      </c>
      <c r="V74" s="199">
        <v>3.5</v>
      </c>
      <c r="W74" s="199">
        <v>8.5500000000000007</v>
      </c>
      <c r="X74" s="199">
        <v>24.16</v>
      </c>
      <c r="Y74" s="199">
        <v>0</v>
      </c>
      <c r="Z74" s="199">
        <v>34.18</v>
      </c>
      <c r="AA74" s="199">
        <v>22.15</v>
      </c>
      <c r="AB74" s="199">
        <v>0</v>
      </c>
      <c r="AC74" s="199">
        <v>3.99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33.1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10.3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159.58000000000001</v>
      </c>
      <c r="L75" s="199">
        <v>61.52</v>
      </c>
      <c r="M75" s="199">
        <v>0</v>
      </c>
      <c r="N75" s="199">
        <v>29.01</v>
      </c>
      <c r="O75" s="199">
        <v>48.71</v>
      </c>
      <c r="P75" s="199">
        <v>57.87</v>
      </c>
      <c r="Q75" s="199">
        <v>2.68</v>
      </c>
      <c r="R75" s="199">
        <v>10.41</v>
      </c>
      <c r="S75" s="199">
        <v>6.48</v>
      </c>
      <c r="T75" s="199">
        <v>0</v>
      </c>
      <c r="U75" s="199">
        <v>282.77</v>
      </c>
      <c r="V75" s="199">
        <v>3.5</v>
      </c>
      <c r="W75" s="199">
        <v>8.5500000000000007</v>
      </c>
      <c r="X75" s="199">
        <v>24.16</v>
      </c>
      <c r="Y75" s="199">
        <v>0</v>
      </c>
      <c r="Z75" s="199">
        <v>34.18</v>
      </c>
      <c r="AA75" s="199">
        <v>22.15</v>
      </c>
      <c r="AB75" s="199">
        <v>0</v>
      </c>
      <c r="AC75" s="199">
        <v>3.99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33.1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159.58000000000001</v>
      </c>
      <c r="L76" s="199">
        <v>61.52</v>
      </c>
      <c r="M76" s="199">
        <v>0</v>
      </c>
      <c r="N76" s="199">
        <v>29.01</v>
      </c>
      <c r="O76" s="199">
        <v>48.71</v>
      </c>
      <c r="P76" s="199">
        <v>57.87</v>
      </c>
      <c r="Q76" s="199">
        <v>2.68</v>
      </c>
      <c r="R76" s="199">
        <v>10.41</v>
      </c>
      <c r="S76" s="199">
        <v>6.48</v>
      </c>
      <c r="T76" s="199">
        <v>0</v>
      </c>
      <c r="U76" s="199">
        <v>282.77</v>
      </c>
      <c r="V76" s="199">
        <v>3.5</v>
      </c>
      <c r="W76" s="199">
        <v>8.5500000000000007</v>
      </c>
      <c r="X76" s="199">
        <v>24.16</v>
      </c>
      <c r="Y76" s="199">
        <v>0</v>
      </c>
      <c r="Z76" s="199">
        <v>34.18</v>
      </c>
      <c r="AA76" s="199">
        <v>22.15</v>
      </c>
      <c r="AB76" s="199">
        <v>0</v>
      </c>
      <c r="AC76" s="199">
        <v>3.99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33.1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159.58000000000001</v>
      </c>
      <c r="L77" s="199">
        <v>61.52</v>
      </c>
      <c r="M77" s="199">
        <v>0</v>
      </c>
      <c r="N77" s="199">
        <v>29.01</v>
      </c>
      <c r="O77" s="199">
        <v>48.71</v>
      </c>
      <c r="P77" s="199">
        <v>57.87</v>
      </c>
      <c r="Q77" s="199">
        <v>2.68</v>
      </c>
      <c r="R77" s="199">
        <v>10.41</v>
      </c>
      <c r="S77" s="199">
        <v>6.48</v>
      </c>
      <c r="T77" s="199">
        <v>0</v>
      </c>
      <c r="U77" s="199">
        <v>282.77</v>
      </c>
      <c r="V77" s="199">
        <v>3.5</v>
      </c>
      <c r="W77" s="199">
        <v>8.5500000000000007</v>
      </c>
      <c r="X77" s="199">
        <v>24.16</v>
      </c>
      <c r="Y77" s="199">
        <v>0</v>
      </c>
      <c r="Z77" s="199">
        <v>34.18</v>
      </c>
      <c r="AA77" s="199">
        <v>22.15</v>
      </c>
      <c r="AB77" s="199">
        <v>0</v>
      </c>
      <c r="AC77" s="199">
        <v>3.99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33.1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159.58000000000001</v>
      </c>
      <c r="L78" s="199">
        <v>61.52</v>
      </c>
      <c r="M78" s="199">
        <v>0</v>
      </c>
      <c r="N78" s="199">
        <v>29.01</v>
      </c>
      <c r="O78" s="199">
        <v>48.71</v>
      </c>
      <c r="P78" s="199">
        <v>57.87</v>
      </c>
      <c r="Q78" s="199">
        <v>2.68</v>
      </c>
      <c r="R78" s="199">
        <v>10.41</v>
      </c>
      <c r="S78" s="199">
        <v>6.48</v>
      </c>
      <c r="T78" s="199">
        <v>0</v>
      </c>
      <c r="U78" s="199">
        <v>282.77</v>
      </c>
      <c r="V78" s="199">
        <v>3.5</v>
      </c>
      <c r="W78" s="199">
        <v>8.5500000000000007</v>
      </c>
      <c r="X78" s="199">
        <v>24.16</v>
      </c>
      <c r="Y78" s="199">
        <v>0</v>
      </c>
      <c r="Z78" s="199">
        <v>34.18</v>
      </c>
      <c r="AA78" s="199">
        <v>22.15</v>
      </c>
      <c r="AB78" s="199">
        <v>0</v>
      </c>
      <c r="AC78" s="199">
        <v>4.12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33.1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159.58000000000001</v>
      </c>
      <c r="L79" s="199">
        <v>61.52</v>
      </c>
      <c r="M79" s="199">
        <v>0</v>
      </c>
      <c r="N79" s="199">
        <v>29.01</v>
      </c>
      <c r="O79" s="199">
        <v>48.71</v>
      </c>
      <c r="P79" s="199">
        <v>57.87</v>
      </c>
      <c r="Q79" s="199">
        <v>2.68</v>
      </c>
      <c r="R79" s="199">
        <v>10.41</v>
      </c>
      <c r="S79" s="199">
        <v>6.48</v>
      </c>
      <c r="T79" s="199">
        <v>0</v>
      </c>
      <c r="U79" s="199">
        <v>282.77</v>
      </c>
      <c r="V79" s="199">
        <v>3.5</v>
      </c>
      <c r="W79" s="199">
        <v>8.5500000000000007</v>
      </c>
      <c r="X79" s="199">
        <v>24.16</v>
      </c>
      <c r="Y79" s="199">
        <v>0</v>
      </c>
      <c r="Z79" s="199">
        <v>34.18</v>
      </c>
      <c r="AA79" s="199">
        <v>22.15</v>
      </c>
      <c r="AB79" s="199">
        <v>0</v>
      </c>
      <c r="AC79" s="199">
        <v>4.12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33.1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159.59</v>
      </c>
      <c r="L80" s="199">
        <v>61.52</v>
      </c>
      <c r="M80" s="199">
        <v>0</v>
      </c>
      <c r="N80" s="199">
        <v>29.01</v>
      </c>
      <c r="O80" s="199">
        <v>48.71</v>
      </c>
      <c r="P80" s="199">
        <v>57.87</v>
      </c>
      <c r="Q80" s="199">
        <v>2.68</v>
      </c>
      <c r="R80" s="199">
        <v>10.41</v>
      </c>
      <c r="S80" s="199">
        <v>6.48</v>
      </c>
      <c r="T80" s="199">
        <v>0</v>
      </c>
      <c r="U80" s="199">
        <v>282.77</v>
      </c>
      <c r="V80" s="199">
        <v>3.5</v>
      </c>
      <c r="W80" s="199">
        <v>8.5500000000000007</v>
      </c>
      <c r="X80" s="199">
        <v>24.16</v>
      </c>
      <c r="Y80" s="199">
        <v>0</v>
      </c>
      <c r="Z80" s="199">
        <v>34.18</v>
      </c>
      <c r="AA80" s="199">
        <v>22.15</v>
      </c>
      <c r="AB80" s="199">
        <v>0</v>
      </c>
      <c r="AC80" s="199">
        <v>4.12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33.1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159.58000000000001</v>
      </c>
      <c r="L81" s="199">
        <v>61.52</v>
      </c>
      <c r="M81" s="199">
        <v>0</v>
      </c>
      <c r="N81" s="199">
        <v>29.01</v>
      </c>
      <c r="O81" s="199">
        <v>48.71</v>
      </c>
      <c r="P81" s="199">
        <v>57.87</v>
      </c>
      <c r="Q81" s="199">
        <v>2.68</v>
      </c>
      <c r="R81" s="199">
        <v>10.41</v>
      </c>
      <c r="S81" s="199">
        <v>6.48</v>
      </c>
      <c r="T81" s="199">
        <v>0</v>
      </c>
      <c r="U81" s="199">
        <v>282.77</v>
      </c>
      <c r="V81" s="199">
        <v>3.5</v>
      </c>
      <c r="W81" s="199">
        <v>8.5500000000000007</v>
      </c>
      <c r="X81" s="199">
        <v>24.16</v>
      </c>
      <c r="Y81" s="199">
        <v>0</v>
      </c>
      <c r="Z81" s="199">
        <v>34.18</v>
      </c>
      <c r="AA81" s="199">
        <v>22.15</v>
      </c>
      <c r="AB81" s="199">
        <v>0</v>
      </c>
      <c r="AC81" s="199">
        <v>4.12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33.1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159.58000000000001</v>
      </c>
      <c r="L82" s="199">
        <v>61.52</v>
      </c>
      <c r="M82" s="199">
        <v>0</v>
      </c>
      <c r="N82" s="199">
        <v>29.01</v>
      </c>
      <c r="O82" s="199">
        <v>48.71</v>
      </c>
      <c r="P82" s="199">
        <v>57.87</v>
      </c>
      <c r="Q82" s="199">
        <v>2.68</v>
      </c>
      <c r="R82" s="199">
        <v>10.41</v>
      </c>
      <c r="S82" s="199">
        <v>6.48</v>
      </c>
      <c r="T82" s="199">
        <v>0</v>
      </c>
      <c r="U82" s="199">
        <v>282.77</v>
      </c>
      <c r="V82" s="199">
        <v>3.5</v>
      </c>
      <c r="W82" s="199">
        <v>8.5500000000000007</v>
      </c>
      <c r="X82" s="199">
        <v>24.16</v>
      </c>
      <c r="Y82" s="199">
        <v>0</v>
      </c>
      <c r="Z82" s="199">
        <v>34.18</v>
      </c>
      <c r="AA82" s="199">
        <v>22.15</v>
      </c>
      <c r="AB82" s="199">
        <v>0</v>
      </c>
      <c r="AC82" s="199">
        <v>4.12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33.1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159.58000000000001</v>
      </c>
      <c r="L83" s="199">
        <v>61.52</v>
      </c>
      <c r="M83" s="199">
        <v>0</v>
      </c>
      <c r="N83" s="199">
        <v>29.01</v>
      </c>
      <c r="O83" s="199">
        <v>48.71</v>
      </c>
      <c r="P83" s="199">
        <v>59.66</v>
      </c>
      <c r="Q83" s="199">
        <v>2.68</v>
      </c>
      <c r="R83" s="199">
        <v>10.41</v>
      </c>
      <c r="S83" s="199">
        <v>6.48</v>
      </c>
      <c r="T83" s="199">
        <v>0</v>
      </c>
      <c r="U83" s="199">
        <v>282.77</v>
      </c>
      <c r="V83" s="199">
        <v>3.5</v>
      </c>
      <c r="W83" s="199">
        <v>8.5500000000000007</v>
      </c>
      <c r="X83" s="199">
        <v>24.16</v>
      </c>
      <c r="Y83" s="199">
        <v>0</v>
      </c>
      <c r="Z83" s="199">
        <v>34.18</v>
      </c>
      <c r="AA83" s="199">
        <v>22.15</v>
      </c>
      <c r="AB83" s="199">
        <v>0</v>
      </c>
      <c r="AC83" s="199">
        <v>4.12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33.1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159.58000000000001</v>
      </c>
      <c r="L84" s="199">
        <v>61.52</v>
      </c>
      <c r="M84" s="199">
        <v>0</v>
      </c>
      <c r="N84" s="199">
        <v>29.01</v>
      </c>
      <c r="O84" s="199">
        <v>48.71</v>
      </c>
      <c r="P84" s="199">
        <v>59.66</v>
      </c>
      <c r="Q84" s="199">
        <v>2.68</v>
      </c>
      <c r="R84" s="199">
        <v>10.41</v>
      </c>
      <c r="S84" s="199">
        <v>6.48</v>
      </c>
      <c r="T84" s="199">
        <v>0</v>
      </c>
      <c r="U84" s="199">
        <v>282.77</v>
      </c>
      <c r="V84" s="199">
        <v>3.5</v>
      </c>
      <c r="W84" s="199">
        <v>8.5500000000000007</v>
      </c>
      <c r="X84" s="199">
        <v>24.16</v>
      </c>
      <c r="Y84" s="199">
        <v>0</v>
      </c>
      <c r="Z84" s="199">
        <v>34.18</v>
      </c>
      <c r="AA84" s="199">
        <v>22.15</v>
      </c>
      <c r="AB84" s="199">
        <v>0</v>
      </c>
      <c r="AC84" s="199">
        <v>4.12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33.1</v>
      </c>
      <c r="AJ84" s="199">
        <v>0</v>
      </c>
      <c r="AK84" s="199">
        <v>49.86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159.58000000000001</v>
      </c>
      <c r="L85" s="199">
        <v>61.52</v>
      </c>
      <c r="M85" s="199">
        <v>0</v>
      </c>
      <c r="N85" s="199">
        <v>29.01</v>
      </c>
      <c r="O85" s="199">
        <v>48.71</v>
      </c>
      <c r="P85" s="199">
        <v>59.66</v>
      </c>
      <c r="Q85" s="199">
        <v>2.68</v>
      </c>
      <c r="R85" s="199">
        <v>10.41</v>
      </c>
      <c r="S85" s="199">
        <v>6.48</v>
      </c>
      <c r="T85" s="199">
        <v>0</v>
      </c>
      <c r="U85" s="199">
        <v>282.77</v>
      </c>
      <c r="V85" s="199">
        <v>3.5</v>
      </c>
      <c r="W85" s="199">
        <v>8.5500000000000007</v>
      </c>
      <c r="X85" s="199">
        <v>24.16</v>
      </c>
      <c r="Y85" s="199">
        <v>0</v>
      </c>
      <c r="Z85" s="199">
        <v>34.18</v>
      </c>
      <c r="AA85" s="199">
        <v>22.15</v>
      </c>
      <c r="AB85" s="199">
        <v>0</v>
      </c>
      <c r="AC85" s="199">
        <v>4.25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33.1</v>
      </c>
      <c r="AJ85" s="199">
        <v>0</v>
      </c>
      <c r="AK85" s="199">
        <v>49.86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159.58000000000001</v>
      </c>
      <c r="L86" s="199">
        <v>61.52</v>
      </c>
      <c r="M86" s="199">
        <v>0</v>
      </c>
      <c r="N86" s="199">
        <v>29.01</v>
      </c>
      <c r="O86" s="199">
        <v>48.71</v>
      </c>
      <c r="P86" s="199">
        <v>59.66</v>
      </c>
      <c r="Q86" s="199">
        <v>2.68</v>
      </c>
      <c r="R86" s="199">
        <v>10.41</v>
      </c>
      <c r="S86" s="199">
        <v>6.48</v>
      </c>
      <c r="T86" s="199">
        <v>0</v>
      </c>
      <c r="U86" s="199">
        <v>282.77</v>
      </c>
      <c r="V86" s="199">
        <v>3.5</v>
      </c>
      <c r="W86" s="199">
        <v>8.5500000000000007</v>
      </c>
      <c r="X86" s="199">
        <v>24.16</v>
      </c>
      <c r="Y86" s="199">
        <v>0</v>
      </c>
      <c r="Z86" s="199">
        <v>34.18</v>
      </c>
      <c r="AA86" s="199">
        <v>22.15</v>
      </c>
      <c r="AB86" s="199">
        <v>0</v>
      </c>
      <c r="AC86" s="199">
        <v>4.25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33.1</v>
      </c>
      <c r="AJ86" s="199">
        <v>0</v>
      </c>
      <c r="AK86" s="199">
        <v>49.86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159.58000000000001</v>
      </c>
      <c r="L87" s="199">
        <v>61.52</v>
      </c>
      <c r="M87" s="199">
        <v>0</v>
      </c>
      <c r="N87" s="199">
        <v>29.01</v>
      </c>
      <c r="O87" s="199">
        <v>48.71</v>
      </c>
      <c r="P87" s="199">
        <v>59.66</v>
      </c>
      <c r="Q87" s="199">
        <v>2.68</v>
      </c>
      <c r="R87" s="199">
        <v>10.41</v>
      </c>
      <c r="S87" s="199">
        <v>6.48</v>
      </c>
      <c r="T87" s="199">
        <v>0</v>
      </c>
      <c r="U87" s="199">
        <v>282.77</v>
      </c>
      <c r="V87" s="199">
        <v>3.5</v>
      </c>
      <c r="W87" s="199">
        <v>8.5500000000000007</v>
      </c>
      <c r="X87" s="199">
        <v>24.16</v>
      </c>
      <c r="Y87" s="199">
        <v>0</v>
      </c>
      <c r="Z87" s="199">
        <v>34.18</v>
      </c>
      <c r="AA87" s="199">
        <v>22.15</v>
      </c>
      <c r="AB87" s="199">
        <v>0</v>
      </c>
      <c r="AC87" s="199">
        <v>4.25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33.1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159.58000000000001</v>
      </c>
      <c r="L88" s="199">
        <v>61.52</v>
      </c>
      <c r="M88" s="199">
        <v>0</v>
      </c>
      <c r="N88" s="199">
        <v>29.01</v>
      </c>
      <c r="O88" s="199">
        <v>48.71</v>
      </c>
      <c r="P88" s="199">
        <v>59.66</v>
      </c>
      <c r="Q88" s="199">
        <v>2.68</v>
      </c>
      <c r="R88" s="199">
        <v>10.41</v>
      </c>
      <c r="S88" s="199">
        <v>6.48</v>
      </c>
      <c r="T88" s="199">
        <v>0</v>
      </c>
      <c r="U88" s="199">
        <v>282.77</v>
      </c>
      <c r="V88" s="199">
        <v>3.5</v>
      </c>
      <c r="W88" s="199">
        <v>8.5500000000000007</v>
      </c>
      <c r="X88" s="199">
        <v>24.16</v>
      </c>
      <c r="Y88" s="199">
        <v>0</v>
      </c>
      <c r="Z88" s="199">
        <v>34.18</v>
      </c>
      <c r="AA88" s="199">
        <v>22.15</v>
      </c>
      <c r="AB88" s="199">
        <v>0</v>
      </c>
      <c r="AC88" s="199">
        <v>4.25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33.1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159.58000000000001</v>
      </c>
      <c r="L89" s="199">
        <v>61.52</v>
      </c>
      <c r="M89" s="199">
        <v>0</v>
      </c>
      <c r="N89" s="199">
        <v>29.01</v>
      </c>
      <c r="O89" s="199">
        <v>48.71</v>
      </c>
      <c r="P89" s="199">
        <v>59.66</v>
      </c>
      <c r="Q89" s="199">
        <v>2.68</v>
      </c>
      <c r="R89" s="199">
        <v>10.41</v>
      </c>
      <c r="S89" s="199">
        <v>6.48</v>
      </c>
      <c r="T89" s="199">
        <v>0</v>
      </c>
      <c r="U89" s="199">
        <v>282.77</v>
      </c>
      <c r="V89" s="199">
        <v>3.5</v>
      </c>
      <c r="W89" s="199">
        <v>8.5500000000000007</v>
      </c>
      <c r="X89" s="199">
        <v>24.16</v>
      </c>
      <c r="Y89" s="199">
        <v>0</v>
      </c>
      <c r="Z89" s="199">
        <v>34.18</v>
      </c>
      <c r="AA89" s="199">
        <v>22.15</v>
      </c>
      <c r="AB89" s="199">
        <v>0</v>
      </c>
      <c r="AC89" s="199">
        <v>4.25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33.1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159.58000000000001</v>
      </c>
      <c r="L90" s="199">
        <v>61.52</v>
      </c>
      <c r="M90" s="199">
        <v>0</v>
      </c>
      <c r="N90" s="199">
        <v>29.01</v>
      </c>
      <c r="O90" s="199">
        <v>48.71</v>
      </c>
      <c r="P90" s="199">
        <v>59.66</v>
      </c>
      <c r="Q90" s="199">
        <v>2.68</v>
      </c>
      <c r="R90" s="199">
        <v>10.41</v>
      </c>
      <c r="S90" s="199">
        <v>6.48</v>
      </c>
      <c r="T90" s="199">
        <v>0</v>
      </c>
      <c r="U90" s="199">
        <v>282.77</v>
      </c>
      <c r="V90" s="199">
        <v>3.5</v>
      </c>
      <c r="W90" s="199">
        <v>8.5500000000000007</v>
      </c>
      <c r="X90" s="199">
        <v>24.16</v>
      </c>
      <c r="Y90" s="199">
        <v>0</v>
      </c>
      <c r="Z90" s="199">
        <v>34.18</v>
      </c>
      <c r="AA90" s="199">
        <v>22.15</v>
      </c>
      <c r="AB90" s="199">
        <v>0</v>
      </c>
      <c r="AC90" s="199">
        <v>4.25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33.1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159.58000000000001</v>
      </c>
      <c r="L91" s="199">
        <v>61.52</v>
      </c>
      <c r="M91" s="199">
        <v>0</v>
      </c>
      <c r="N91" s="199">
        <v>29.01</v>
      </c>
      <c r="O91" s="199">
        <v>48.71</v>
      </c>
      <c r="P91" s="199">
        <v>59.66</v>
      </c>
      <c r="Q91" s="199">
        <v>2.68</v>
      </c>
      <c r="R91" s="199">
        <v>10.41</v>
      </c>
      <c r="S91" s="199">
        <v>6.48</v>
      </c>
      <c r="T91" s="199">
        <v>0</v>
      </c>
      <c r="U91" s="199">
        <v>282.77</v>
      </c>
      <c r="V91" s="199">
        <v>3.5</v>
      </c>
      <c r="W91" s="199">
        <v>8.5500000000000007</v>
      </c>
      <c r="X91" s="199">
        <v>24.16</v>
      </c>
      <c r="Y91" s="199">
        <v>0</v>
      </c>
      <c r="Z91" s="199">
        <v>34.18</v>
      </c>
      <c r="AA91" s="199">
        <v>22.15</v>
      </c>
      <c r="AB91" s="199">
        <v>0</v>
      </c>
      <c r="AC91" s="199">
        <v>4.25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33.1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159.58000000000001</v>
      </c>
      <c r="L92" s="199">
        <v>61.52</v>
      </c>
      <c r="M92" s="199">
        <v>0</v>
      </c>
      <c r="N92" s="199">
        <v>29.01</v>
      </c>
      <c r="O92" s="199">
        <v>48.71</v>
      </c>
      <c r="P92" s="199">
        <v>59.66</v>
      </c>
      <c r="Q92" s="199">
        <v>2.68</v>
      </c>
      <c r="R92" s="199">
        <v>10.41</v>
      </c>
      <c r="S92" s="199">
        <v>6.48</v>
      </c>
      <c r="T92" s="199">
        <v>0</v>
      </c>
      <c r="U92" s="199">
        <v>282.77</v>
      </c>
      <c r="V92" s="199">
        <v>3.5</v>
      </c>
      <c r="W92" s="199">
        <v>8.5500000000000007</v>
      </c>
      <c r="X92" s="199">
        <v>24.16</v>
      </c>
      <c r="Y92" s="199">
        <v>0</v>
      </c>
      <c r="Z92" s="199">
        <v>34.18</v>
      </c>
      <c r="AA92" s="199">
        <v>22.15</v>
      </c>
      <c r="AB92" s="199">
        <v>0</v>
      </c>
      <c r="AC92" s="199">
        <v>11.48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38.25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159.58000000000001</v>
      </c>
      <c r="L93" s="199">
        <v>61.52</v>
      </c>
      <c r="M93" s="199">
        <v>0</v>
      </c>
      <c r="N93" s="199">
        <v>29.01</v>
      </c>
      <c r="O93" s="199">
        <v>48.71</v>
      </c>
      <c r="P93" s="199">
        <v>59.66</v>
      </c>
      <c r="Q93" s="199">
        <v>2.68</v>
      </c>
      <c r="R93" s="199">
        <v>10.41</v>
      </c>
      <c r="S93" s="199">
        <v>6.48</v>
      </c>
      <c r="T93" s="199">
        <v>0</v>
      </c>
      <c r="U93" s="199">
        <v>282.77</v>
      </c>
      <c r="V93" s="199">
        <v>3.5</v>
      </c>
      <c r="W93" s="199">
        <v>8.5500000000000007</v>
      </c>
      <c r="X93" s="199">
        <v>24.16</v>
      </c>
      <c r="Y93" s="199">
        <v>0</v>
      </c>
      <c r="Z93" s="199">
        <v>34.18</v>
      </c>
      <c r="AA93" s="199">
        <v>22.15</v>
      </c>
      <c r="AB93" s="199">
        <v>0</v>
      </c>
      <c r="AC93" s="199">
        <v>11.48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38.25</v>
      </c>
      <c r="AJ93" s="199">
        <v>0</v>
      </c>
      <c r="AK93" s="199">
        <v>49.86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159.58000000000001</v>
      </c>
      <c r="L94" s="199">
        <v>61.52</v>
      </c>
      <c r="M94" s="199">
        <v>0</v>
      </c>
      <c r="N94" s="199">
        <v>29.01</v>
      </c>
      <c r="O94" s="199">
        <v>48.71</v>
      </c>
      <c r="P94" s="199">
        <v>59.66</v>
      </c>
      <c r="Q94" s="199">
        <v>2.68</v>
      </c>
      <c r="R94" s="199">
        <v>10.41</v>
      </c>
      <c r="S94" s="199">
        <v>6.48</v>
      </c>
      <c r="T94" s="199">
        <v>0</v>
      </c>
      <c r="U94" s="199">
        <v>282.77</v>
      </c>
      <c r="V94" s="199">
        <v>3.5</v>
      </c>
      <c r="W94" s="199">
        <v>8.5500000000000007</v>
      </c>
      <c r="X94" s="199">
        <v>24.16</v>
      </c>
      <c r="Y94" s="199">
        <v>0</v>
      </c>
      <c r="Z94" s="199">
        <v>34.18</v>
      </c>
      <c r="AA94" s="199">
        <v>22.15</v>
      </c>
      <c r="AB94" s="199">
        <v>0</v>
      </c>
      <c r="AC94" s="199">
        <v>11.48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38.25</v>
      </c>
      <c r="AJ94" s="199">
        <v>0</v>
      </c>
      <c r="AK94" s="199">
        <v>49.86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159.58000000000001</v>
      </c>
      <c r="L95" s="199">
        <v>61.52</v>
      </c>
      <c r="M95" s="199">
        <v>0</v>
      </c>
      <c r="N95" s="199">
        <v>29.01</v>
      </c>
      <c r="O95" s="199">
        <v>48.71</v>
      </c>
      <c r="P95" s="199">
        <v>59.66</v>
      </c>
      <c r="Q95" s="199">
        <v>2.68</v>
      </c>
      <c r="R95" s="199">
        <v>10.41</v>
      </c>
      <c r="S95" s="199">
        <v>6.48</v>
      </c>
      <c r="T95" s="199">
        <v>0</v>
      </c>
      <c r="U95" s="199">
        <v>282.77</v>
      </c>
      <c r="V95" s="199">
        <v>3.5</v>
      </c>
      <c r="W95" s="199">
        <v>8.5500000000000007</v>
      </c>
      <c r="X95" s="199">
        <v>24.16</v>
      </c>
      <c r="Y95" s="199">
        <v>0</v>
      </c>
      <c r="Z95" s="199">
        <v>34.18</v>
      </c>
      <c r="AA95" s="199">
        <v>22.15</v>
      </c>
      <c r="AB95" s="199">
        <v>0</v>
      </c>
      <c r="AC95" s="199">
        <v>11.48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33.1</v>
      </c>
      <c r="AJ95" s="199">
        <v>0</v>
      </c>
      <c r="AK95" s="199">
        <v>49.86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159.58000000000001</v>
      </c>
      <c r="L96" s="199">
        <v>61.52</v>
      </c>
      <c r="M96" s="199">
        <v>0</v>
      </c>
      <c r="N96" s="199">
        <v>29.01</v>
      </c>
      <c r="O96" s="199">
        <v>48.71</v>
      </c>
      <c r="P96" s="199">
        <v>59.66</v>
      </c>
      <c r="Q96" s="199">
        <v>2.68</v>
      </c>
      <c r="R96" s="199">
        <v>10.41</v>
      </c>
      <c r="S96" s="199">
        <v>6.48</v>
      </c>
      <c r="T96" s="199">
        <v>0</v>
      </c>
      <c r="U96" s="199">
        <v>282.77</v>
      </c>
      <c r="V96" s="199">
        <v>3.5</v>
      </c>
      <c r="W96" s="199">
        <v>8.5500000000000007</v>
      </c>
      <c r="X96" s="199">
        <v>24.16</v>
      </c>
      <c r="Y96" s="199">
        <v>0</v>
      </c>
      <c r="Z96" s="199">
        <v>34.18</v>
      </c>
      <c r="AA96" s="199">
        <v>22.15</v>
      </c>
      <c r="AB96" s="199">
        <v>0</v>
      </c>
      <c r="AC96" s="199">
        <v>11.48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33.1</v>
      </c>
      <c r="AJ96" s="199">
        <v>0</v>
      </c>
      <c r="AK96" s="199">
        <v>49.86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159.58000000000001</v>
      </c>
      <c r="L97" s="199">
        <v>61.52</v>
      </c>
      <c r="M97" s="199">
        <v>0</v>
      </c>
      <c r="N97" s="199">
        <v>29.01</v>
      </c>
      <c r="O97" s="199">
        <v>48.71</v>
      </c>
      <c r="P97" s="199">
        <v>59.66</v>
      </c>
      <c r="Q97" s="199">
        <v>2.68</v>
      </c>
      <c r="R97" s="199">
        <v>10.41</v>
      </c>
      <c r="S97" s="199">
        <v>6.48</v>
      </c>
      <c r="T97" s="199">
        <v>0</v>
      </c>
      <c r="U97" s="199">
        <v>282.77</v>
      </c>
      <c r="V97" s="199">
        <v>3.5</v>
      </c>
      <c r="W97" s="199">
        <v>8.5500000000000007</v>
      </c>
      <c r="X97" s="199">
        <v>24.16</v>
      </c>
      <c r="Y97" s="199">
        <v>0</v>
      </c>
      <c r="Z97" s="199">
        <v>34.18</v>
      </c>
      <c r="AA97" s="199">
        <v>22.15</v>
      </c>
      <c r="AB97" s="199">
        <v>0</v>
      </c>
      <c r="AC97" s="199">
        <v>11.48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33.1</v>
      </c>
      <c r="AJ97" s="199">
        <v>0</v>
      </c>
      <c r="AK97" s="199">
        <v>49.86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159.58000000000001</v>
      </c>
      <c r="L98" s="199">
        <v>61.52</v>
      </c>
      <c r="M98" s="199">
        <v>0</v>
      </c>
      <c r="N98" s="199">
        <v>29.01</v>
      </c>
      <c r="O98" s="199">
        <v>48.71</v>
      </c>
      <c r="P98" s="199">
        <v>59.66</v>
      </c>
      <c r="Q98" s="199">
        <v>2.68</v>
      </c>
      <c r="R98" s="199">
        <v>10.41</v>
      </c>
      <c r="S98" s="199">
        <v>6.48</v>
      </c>
      <c r="T98" s="199">
        <v>0</v>
      </c>
      <c r="U98" s="199">
        <v>282.77</v>
      </c>
      <c r="V98" s="199">
        <v>3.5</v>
      </c>
      <c r="W98" s="199">
        <v>8.5500000000000007</v>
      </c>
      <c r="X98" s="199">
        <v>24.16</v>
      </c>
      <c r="Y98" s="199">
        <v>0</v>
      </c>
      <c r="Z98" s="199">
        <v>34.18</v>
      </c>
      <c r="AA98" s="199">
        <v>22.15</v>
      </c>
      <c r="AB98" s="199">
        <v>0</v>
      </c>
      <c r="AC98" s="199">
        <v>11.48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33.1</v>
      </c>
      <c r="AJ98" s="199">
        <v>0</v>
      </c>
      <c r="AK98" s="199">
        <v>49.86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3.2398075000000004</v>
      </c>
      <c r="L99">
        <f t="shared" si="0"/>
        <v>0.83980500000000013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1.3163524999999991</v>
      </c>
      <c r="Q99">
        <f t="shared" si="0"/>
        <v>6.0982500000000085E-2</v>
      </c>
      <c r="R99">
        <f t="shared" si="0"/>
        <v>0.21178999999999987</v>
      </c>
      <c r="S99">
        <f t="shared" si="0"/>
        <v>0.13522250000000016</v>
      </c>
      <c r="T99">
        <f t="shared" si="0"/>
        <v>0</v>
      </c>
      <c r="U99">
        <f t="shared" si="0"/>
        <v>6.7864800000000089</v>
      </c>
      <c r="V99">
        <f t="shared" si="0"/>
        <v>6.9125000000000006E-2</v>
      </c>
      <c r="W99">
        <f t="shared" si="0"/>
        <v>0.17871999999999985</v>
      </c>
      <c r="X99">
        <f t="shared" si="0"/>
        <v>0.64005250000000002</v>
      </c>
      <c r="Y99">
        <f t="shared" si="0"/>
        <v>0</v>
      </c>
      <c r="Z99">
        <f t="shared" si="0"/>
        <v>0.82028249999999892</v>
      </c>
      <c r="AA99">
        <f t="shared" si="0"/>
        <v>0.53177250000000098</v>
      </c>
      <c r="AB99">
        <f t="shared" si="0"/>
        <v>0</v>
      </c>
      <c r="AC99">
        <f t="shared" si="0"/>
        <v>0.12474250000000009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0.8013199999999987</v>
      </c>
      <c r="AJ99">
        <f t="shared" si="0"/>
        <v>0</v>
      </c>
      <c r="AK99">
        <f t="shared" si="0"/>
        <v>1.1246575000000005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0.27379249999999994</v>
      </c>
      <c r="AR99">
        <f t="shared" si="1"/>
        <v>0</v>
      </c>
      <c r="AS99">
        <f t="shared" si="1"/>
        <v>0</v>
      </c>
      <c r="AT99">
        <f t="shared" si="1"/>
        <v>3.8957500000000013E-2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4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9.67</v>
      </c>
      <c r="K3" s="199">
        <v>9.1</v>
      </c>
      <c r="L3" s="199">
        <v>559.41</v>
      </c>
      <c r="M3" s="199">
        <v>27.3</v>
      </c>
      <c r="N3" s="199">
        <v>35.04</v>
      </c>
      <c r="O3" s="199">
        <v>0</v>
      </c>
      <c r="P3" s="199">
        <v>26.15</v>
      </c>
      <c r="Q3" s="199">
        <v>3.24</v>
      </c>
      <c r="R3" s="199">
        <v>12.58</v>
      </c>
      <c r="S3" s="199">
        <v>7.83</v>
      </c>
      <c r="T3" s="199">
        <v>0</v>
      </c>
      <c r="U3" s="199">
        <v>62.12</v>
      </c>
      <c r="V3" s="199">
        <v>4.2300000000000004</v>
      </c>
      <c r="W3" s="199">
        <v>10.33</v>
      </c>
      <c r="X3" s="199">
        <v>43.77</v>
      </c>
      <c r="Y3" s="199">
        <v>0</v>
      </c>
      <c r="Z3" s="199">
        <v>37.56</v>
      </c>
      <c r="AA3" s="199">
        <v>26.76</v>
      </c>
      <c r="AB3" s="199">
        <v>0</v>
      </c>
      <c r="AC3" s="199">
        <v>12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40</v>
      </c>
      <c r="AJ3" s="199">
        <v>0</v>
      </c>
      <c r="AK3" s="199">
        <v>66.349999999999994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9.67</v>
      </c>
      <c r="K4" s="199">
        <v>9.1</v>
      </c>
      <c r="L4" s="199">
        <v>559.41</v>
      </c>
      <c r="M4" s="199">
        <v>27.3</v>
      </c>
      <c r="N4" s="199">
        <v>35.04</v>
      </c>
      <c r="O4" s="199">
        <v>0</v>
      </c>
      <c r="P4" s="199">
        <v>26.15</v>
      </c>
      <c r="Q4" s="199">
        <v>3.24</v>
      </c>
      <c r="R4" s="199">
        <v>12.58</v>
      </c>
      <c r="S4" s="199">
        <v>7.83</v>
      </c>
      <c r="T4" s="199">
        <v>0</v>
      </c>
      <c r="U4" s="199">
        <v>62.12</v>
      </c>
      <c r="V4" s="199">
        <v>4.2300000000000004</v>
      </c>
      <c r="W4" s="199">
        <v>10.33</v>
      </c>
      <c r="X4" s="199">
        <v>43.77</v>
      </c>
      <c r="Y4" s="199">
        <v>0</v>
      </c>
      <c r="Z4" s="199">
        <v>37.56</v>
      </c>
      <c r="AA4" s="199">
        <v>26.76</v>
      </c>
      <c r="AB4" s="199">
        <v>0</v>
      </c>
      <c r="AC4" s="199">
        <v>12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40</v>
      </c>
      <c r="AJ4" s="199">
        <v>0</v>
      </c>
      <c r="AK4" s="199">
        <v>66.349999999999994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9.67</v>
      </c>
      <c r="K5" s="199">
        <v>9.1</v>
      </c>
      <c r="L5" s="199">
        <v>559.41</v>
      </c>
      <c r="M5" s="199">
        <v>27.3</v>
      </c>
      <c r="N5" s="199">
        <v>35.04</v>
      </c>
      <c r="O5" s="199">
        <v>0</v>
      </c>
      <c r="P5" s="199">
        <v>26.15</v>
      </c>
      <c r="Q5" s="199">
        <v>3.24</v>
      </c>
      <c r="R5" s="199">
        <v>12.58</v>
      </c>
      <c r="S5" s="199">
        <v>7.83</v>
      </c>
      <c r="T5" s="199">
        <v>0</v>
      </c>
      <c r="U5" s="199">
        <v>62.12</v>
      </c>
      <c r="V5" s="199">
        <v>4.2300000000000004</v>
      </c>
      <c r="W5" s="199">
        <v>10.33</v>
      </c>
      <c r="X5" s="199">
        <v>43.77</v>
      </c>
      <c r="Y5" s="199">
        <v>0</v>
      </c>
      <c r="Z5" s="199">
        <v>37.56</v>
      </c>
      <c r="AA5" s="199">
        <v>26.76</v>
      </c>
      <c r="AB5" s="199">
        <v>0</v>
      </c>
      <c r="AC5" s="199">
        <v>8.91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40</v>
      </c>
      <c r="AJ5" s="199">
        <v>0</v>
      </c>
      <c r="AK5" s="199">
        <v>66.349999999999994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9.67</v>
      </c>
      <c r="K6" s="199">
        <v>9.1</v>
      </c>
      <c r="L6" s="199">
        <v>559.41</v>
      </c>
      <c r="M6" s="199">
        <v>27.3</v>
      </c>
      <c r="N6" s="199">
        <v>35.04</v>
      </c>
      <c r="O6" s="199">
        <v>0</v>
      </c>
      <c r="P6" s="199">
        <v>26.15</v>
      </c>
      <c r="Q6" s="199">
        <v>3.24</v>
      </c>
      <c r="R6" s="199">
        <v>12.58</v>
      </c>
      <c r="S6" s="199">
        <v>7.83</v>
      </c>
      <c r="T6" s="199">
        <v>0</v>
      </c>
      <c r="U6" s="199">
        <v>62.12</v>
      </c>
      <c r="V6" s="199">
        <v>4.2300000000000004</v>
      </c>
      <c r="W6" s="199">
        <v>10.33</v>
      </c>
      <c r="X6" s="199">
        <v>43.77</v>
      </c>
      <c r="Y6" s="199">
        <v>0</v>
      </c>
      <c r="Z6" s="199">
        <v>37.56</v>
      </c>
      <c r="AA6" s="199">
        <v>26.76</v>
      </c>
      <c r="AB6" s="199">
        <v>0</v>
      </c>
      <c r="AC6" s="199">
        <v>8.91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40</v>
      </c>
      <c r="AJ6" s="199">
        <v>0</v>
      </c>
      <c r="AK6" s="199">
        <v>66.349999999999994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9.67</v>
      </c>
      <c r="K7" s="199">
        <v>9.1</v>
      </c>
      <c r="L7" s="199">
        <v>559.41</v>
      </c>
      <c r="M7" s="199">
        <v>27.3</v>
      </c>
      <c r="N7" s="199">
        <v>35.04</v>
      </c>
      <c r="O7" s="199">
        <v>0</v>
      </c>
      <c r="P7" s="199">
        <v>26.15</v>
      </c>
      <c r="Q7" s="199">
        <v>3.24</v>
      </c>
      <c r="R7" s="199">
        <v>12.58</v>
      </c>
      <c r="S7" s="199">
        <v>7.83</v>
      </c>
      <c r="T7" s="199">
        <v>0</v>
      </c>
      <c r="U7" s="199">
        <v>62.12</v>
      </c>
      <c r="V7" s="199">
        <v>4.2300000000000004</v>
      </c>
      <c r="W7" s="199">
        <v>10.33</v>
      </c>
      <c r="X7" s="199">
        <v>43.77</v>
      </c>
      <c r="Y7" s="199">
        <v>0</v>
      </c>
      <c r="Z7" s="199">
        <v>37.56</v>
      </c>
      <c r="AA7" s="199">
        <v>26.76</v>
      </c>
      <c r="AB7" s="199">
        <v>0</v>
      </c>
      <c r="AC7" s="199">
        <v>8.91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40</v>
      </c>
      <c r="AJ7" s="199">
        <v>0</v>
      </c>
      <c r="AK7" s="199">
        <v>66.349999999999994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9.67</v>
      </c>
      <c r="K8" s="199">
        <v>9.1</v>
      </c>
      <c r="L8" s="199">
        <v>559.41</v>
      </c>
      <c r="M8" s="199">
        <v>27.3</v>
      </c>
      <c r="N8" s="199">
        <v>35.04</v>
      </c>
      <c r="O8" s="199">
        <v>0</v>
      </c>
      <c r="P8" s="199">
        <v>26.15</v>
      </c>
      <c r="Q8" s="199">
        <v>3.24</v>
      </c>
      <c r="R8" s="199">
        <v>12.58</v>
      </c>
      <c r="S8" s="199">
        <v>7.83</v>
      </c>
      <c r="T8" s="199">
        <v>0</v>
      </c>
      <c r="U8" s="199">
        <v>62.12</v>
      </c>
      <c r="V8" s="199">
        <v>4.2300000000000004</v>
      </c>
      <c r="W8" s="199">
        <v>10.33</v>
      </c>
      <c r="X8" s="199">
        <v>43.77</v>
      </c>
      <c r="Y8" s="199">
        <v>0</v>
      </c>
      <c r="Z8" s="199">
        <v>37.56</v>
      </c>
      <c r="AA8" s="199">
        <v>26.76</v>
      </c>
      <c r="AB8" s="199">
        <v>0</v>
      </c>
      <c r="AC8" s="199">
        <v>8.91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40</v>
      </c>
      <c r="AJ8" s="199">
        <v>0</v>
      </c>
      <c r="AK8" s="199">
        <v>66.349999999999994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9.67</v>
      </c>
      <c r="K9" s="199">
        <v>9.1</v>
      </c>
      <c r="L9" s="199">
        <v>559.41</v>
      </c>
      <c r="M9" s="199">
        <v>27.3</v>
      </c>
      <c r="N9" s="199">
        <v>35.04</v>
      </c>
      <c r="O9" s="199">
        <v>0</v>
      </c>
      <c r="P9" s="199">
        <v>26.15</v>
      </c>
      <c r="Q9" s="199">
        <v>3.24</v>
      </c>
      <c r="R9" s="199">
        <v>12.58</v>
      </c>
      <c r="S9" s="199">
        <v>7.83</v>
      </c>
      <c r="T9" s="199">
        <v>0</v>
      </c>
      <c r="U9" s="199">
        <v>62.12</v>
      </c>
      <c r="V9" s="199">
        <v>4.2300000000000004</v>
      </c>
      <c r="W9" s="199">
        <v>10.33</v>
      </c>
      <c r="X9" s="199">
        <v>43.77</v>
      </c>
      <c r="Y9" s="199">
        <v>0</v>
      </c>
      <c r="Z9" s="199">
        <v>37.56</v>
      </c>
      <c r="AA9" s="199">
        <v>26.76</v>
      </c>
      <c r="AB9" s="199">
        <v>0</v>
      </c>
      <c r="AC9" s="199">
        <v>8.91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40</v>
      </c>
      <c r="AJ9" s="199">
        <v>0</v>
      </c>
      <c r="AK9" s="199">
        <v>66.349999999999994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9.67</v>
      </c>
      <c r="K10" s="199">
        <v>9.1</v>
      </c>
      <c r="L10" s="199">
        <v>559.41</v>
      </c>
      <c r="M10" s="199">
        <v>27.3</v>
      </c>
      <c r="N10" s="199">
        <v>35.04</v>
      </c>
      <c r="O10" s="199">
        <v>0</v>
      </c>
      <c r="P10" s="199">
        <v>26.15</v>
      </c>
      <c r="Q10" s="199">
        <v>3.24</v>
      </c>
      <c r="R10" s="199">
        <v>12.58</v>
      </c>
      <c r="S10" s="199">
        <v>7.83</v>
      </c>
      <c r="T10" s="199">
        <v>0</v>
      </c>
      <c r="U10" s="199">
        <v>62.12</v>
      </c>
      <c r="V10" s="199">
        <v>4.2300000000000004</v>
      </c>
      <c r="W10" s="199">
        <v>10.33</v>
      </c>
      <c r="X10" s="199">
        <v>43.77</v>
      </c>
      <c r="Y10" s="199">
        <v>0</v>
      </c>
      <c r="Z10" s="199">
        <v>37.56</v>
      </c>
      <c r="AA10" s="199">
        <v>26.76</v>
      </c>
      <c r="AB10" s="199">
        <v>0</v>
      </c>
      <c r="AC10" s="199">
        <v>9.17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40</v>
      </c>
      <c r="AJ10" s="199">
        <v>0</v>
      </c>
      <c r="AK10" s="199">
        <v>66.349999999999994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9.67</v>
      </c>
      <c r="K11" s="199">
        <v>9.1</v>
      </c>
      <c r="L11" s="199">
        <v>559.41</v>
      </c>
      <c r="M11" s="199">
        <v>27.3</v>
      </c>
      <c r="N11" s="199">
        <v>35.04</v>
      </c>
      <c r="O11" s="199">
        <v>0</v>
      </c>
      <c r="P11" s="199">
        <v>26.15</v>
      </c>
      <c r="Q11" s="199">
        <v>3.24</v>
      </c>
      <c r="R11" s="199">
        <v>12.58</v>
      </c>
      <c r="S11" s="199">
        <v>7.83</v>
      </c>
      <c r="T11" s="199">
        <v>0</v>
      </c>
      <c r="U11" s="199">
        <v>62.12</v>
      </c>
      <c r="V11" s="199">
        <v>4.2300000000000004</v>
      </c>
      <c r="W11" s="199">
        <v>10.33</v>
      </c>
      <c r="X11" s="199">
        <v>43.77</v>
      </c>
      <c r="Y11" s="199">
        <v>0</v>
      </c>
      <c r="Z11" s="199">
        <v>37.56</v>
      </c>
      <c r="AA11" s="199">
        <v>26.76</v>
      </c>
      <c r="AB11" s="199">
        <v>0</v>
      </c>
      <c r="AC11" s="199">
        <v>9.17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40</v>
      </c>
      <c r="AJ11" s="199">
        <v>0</v>
      </c>
      <c r="AK11" s="199">
        <v>66.349999999999994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9.67</v>
      </c>
      <c r="K12" s="199">
        <v>9.1</v>
      </c>
      <c r="L12" s="199">
        <v>559.41</v>
      </c>
      <c r="M12" s="199">
        <v>27.3</v>
      </c>
      <c r="N12" s="199">
        <v>35.04</v>
      </c>
      <c r="O12" s="199">
        <v>0</v>
      </c>
      <c r="P12" s="199">
        <v>26.15</v>
      </c>
      <c r="Q12" s="199">
        <v>3.24</v>
      </c>
      <c r="R12" s="199">
        <v>12.58</v>
      </c>
      <c r="S12" s="199">
        <v>7.83</v>
      </c>
      <c r="T12" s="199">
        <v>0</v>
      </c>
      <c r="U12" s="199">
        <v>62.12</v>
      </c>
      <c r="V12" s="199">
        <v>4.2300000000000004</v>
      </c>
      <c r="W12" s="199">
        <v>10.33</v>
      </c>
      <c r="X12" s="199">
        <v>43.77</v>
      </c>
      <c r="Y12" s="199">
        <v>0</v>
      </c>
      <c r="Z12" s="199">
        <v>37.56</v>
      </c>
      <c r="AA12" s="199">
        <v>26.76</v>
      </c>
      <c r="AB12" s="199">
        <v>0</v>
      </c>
      <c r="AC12" s="199">
        <v>9.17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40</v>
      </c>
      <c r="AJ12" s="199">
        <v>0</v>
      </c>
      <c r="AK12" s="199">
        <v>66.349999999999994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9.67</v>
      </c>
      <c r="K13" s="199">
        <v>9.1</v>
      </c>
      <c r="L13" s="199">
        <v>559.41</v>
      </c>
      <c r="M13" s="199">
        <v>27.3</v>
      </c>
      <c r="N13" s="199">
        <v>35.04</v>
      </c>
      <c r="O13" s="199">
        <v>0</v>
      </c>
      <c r="P13" s="199">
        <v>26.15</v>
      </c>
      <c r="Q13" s="199">
        <v>3.24</v>
      </c>
      <c r="R13" s="199">
        <v>12.58</v>
      </c>
      <c r="S13" s="199">
        <v>7.83</v>
      </c>
      <c r="T13" s="199">
        <v>0</v>
      </c>
      <c r="U13" s="199">
        <v>62.12</v>
      </c>
      <c r="V13" s="199">
        <v>4.2300000000000004</v>
      </c>
      <c r="W13" s="199">
        <v>10.33</v>
      </c>
      <c r="X13" s="199">
        <v>43.77</v>
      </c>
      <c r="Y13" s="199">
        <v>0</v>
      </c>
      <c r="Z13" s="199">
        <v>37.56</v>
      </c>
      <c r="AA13" s="199">
        <v>26.76</v>
      </c>
      <c r="AB13" s="199">
        <v>0</v>
      </c>
      <c r="AC13" s="199">
        <v>9.17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40</v>
      </c>
      <c r="AJ13" s="199">
        <v>0</v>
      </c>
      <c r="AK13" s="199">
        <v>66.349999999999994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9.67</v>
      </c>
      <c r="K14" s="199">
        <v>9.1</v>
      </c>
      <c r="L14" s="199">
        <v>559.41</v>
      </c>
      <c r="M14" s="199">
        <v>27.3</v>
      </c>
      <c r="N14" s="199">
        <v>35.04</v>
      </c>
      <c r="O14" s="199">
        <v>0</v>
      </c>
      <c r="P14" s="199">
        <v>26.15</v>
      </c>
      <c r="Q14" s="199">
        <v>3.24</v>
      </c>
      <c r="R14" s="199">
        <v>12.58</v>
      </c>
      <c r="S14" s="199">
        <v>7.83</v>
      </c>
      <c r="T14" s="199">
        <v>0</v>
      </c>
      <c r="U14" s="199">
        <v>62.12</v>
      </c>
      <c r="V14" s="199">
        <v>4.2300000000000004</v>
      </c>
      <c r="W14" s="199">
        <v>10.33</v>
      </c>
      <c r="X14" s="199">
        <v>43.77</v>
      </c>
      <c r="Y14" s="199">
        <v>0</v>
      </c>
      <c r="Z14" s="199">
        <v>37.56</v>
      </c>
      <c r="AA14" s="199">
        <v>26.76</v>
      </c>
      <c r="AB14" s="199">
        <v>0</v>
      </c>
      <c r="AC14" s="199">
        <v>9.17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40</v>
      </c>
      <c r="AJ14" s="199">
        <v>0</v>
      </c>
      <c r="AK14" s="199">
        <v>66.349999999999994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9.67</v>
      </c>
      <c r="K15" s="199">
        <v>4.84</v>
      </c>
      <c r="L15" s="199">
        <v>559.41</v>
      </c>
      <c r="M15" s="199">
        <v>27.3</v>
      </c>
      <c r="N15" s="199">
        <v>35.04</v>
      </c>
      <c r="O15" s="199">
        <v>0</v>
      </c>
      <c r="P15" s="199">
        <v>26.15</v>
      </c>
      <c r="Q15" s="199">
        <v>3.24</v>
      </c>
      <c r="R15" s="199">
        <v>12.58</v>
      </c>
      <c r="S15" s="199">
        <v>7.83</v>
      </c>
      <c r="T15" s="199">
        <v>0</v>
      </c>
      <c r="U15" s="199">
        <v>62.12</v>
      </c>
      <c r="V15" s="199">
        <v>4.2300000000000004</v>
      </c>
      <c r="W15" s="199">
        <v>10.33</v>
      </c>
      <c r="X15" s="199">
        <v>43.77</v>
      </c>
      <c r="Y15" s="199">
        <v>0</v>
      </c>
      <c r="Z15" s="199">
        <v>37.56</v>
      </c>
      <c r="AA15" s="199">
        <v>26.76</v>
      </c>
      <c r="AB15" s="199">
        <v>0</v>
      </c>
      <c r="AC15" s="199">
        <v>9.17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40</v>
      </c>
      <c r="AJ15" s="199">
        <v>0</v>
      </c>
      <c r="AK15" s="199">
        <v>50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9.67</v>
      </c>
      <c r="K16" s="199">
        <v>4.84</v>
      </c>
      <c r="L16" s="199">
        <v>522.17999999999995</v>
      </c>
      <c r="M16" s="199">
        <v>27.3</v>
      </c>
      <c r="N16" s="199">
        <v>35.04</v>
      </c>
      <c r="O16" s="199">
        <v>0</v>
      </c>
      <c r="P16" s="199">
        <v>26.15</v>
      </c>
      <c r="Q16" s="199">
        <v>3.24</v>
      </c>
      <c r="R16" s="199">
        <v>12.58</v>
      </c>
      <c r="S16" s="199">
        <v>7.83</v>
      </c>
      <c r="T16" s="199">
        <v>0</v>
      </c>
      <c r="U16" s="199">
        <v>62.12</v>
      </c>
      <c r="V16" s="199">
        <v>4.2300000000000004</v>
      </c>
      <c r="W16" s="199">
        <v>10.33</v>
      </c>
      <c r="X16" s="199">
        <v>43.77</v>
      </c>
      <c r="Y16" s="199">
        <v>0</v>
      </c>
      <c r="Z16" s="199">
        <v>37.56</v>
      </c>
      <c r="AA16" s="199">
        <v>26.76</v>
      </c>
      <c r="AB16" s="199">
        <v>0</v>
      </c>
      <c r="AC16" s="199">
        <v>9.17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40</v>
      </c>
      <c r="AJ16" s="199">
        <v>0</v>
      </c>
      <c r="AK16" s="199">
        <v>50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9.67</v>
      </c>
      <c r="K17" s="199">
        <v>4.84</v>
      </c>
      <c r="L17" s="199">
        <v>522.17999999999995</v>
      </c>
      <c r="M17" s="199">
        <v>27.3</v>
      </c>
      <c r="N17" s="199">
        <v>35.04</v>
      </c>
      <c r="O17" s="199">
        <v>0</v>
      </c>
      <c r="P17" s="199">
        <v>26.15</v>
      </c>
      <c r="Q17" s="199">
        <v>3.24</v>
      </c>
      <c r="R17" s="199">
        <v>12.58</v>
      </c>
      <c r="S17" s="199">
        <v>7.83</v>
      </c>
      <c r="T17" s="199">
        <v>0</v>
      </c>
      <c r="U17" s="199">
        <v>62.12</v>
      </c>
      <c r="V17" s="199">
        <v>4.2300000000000004</v>
      </c>
      <c r="W17" s="199">
        <v>10.33</v>
      </c>
      <c r="X17" s="199">
        <v>43.77</v>
      </c>
      <c r="Y17" s="199">
        <v>0</v>
      </c>
      <c r="Z17" s="199">
        <v>37.56</v>
      </c>
      <c r="AA17" s="199">
        <v>26.76</v>
      </c>
      <c r="AB17" s="199">
        <v>0</v>
      </c>
      <c r="AC17" s="199">
        <v>12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40</v>
      </c>
      <c r="AJ17" s="199">
        <v>0</v>
      </c>
      <c r="AK17" s="199">
        <v>50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9.67</v>
      </c>
      <c r="K18" s="199">
        <v>4.83</v>
      </c>
      <c r="L18" s="199">
        <v>502.84</v>
      </c>
      <c r="M18" s="199">
        <v>27.3</v>
      </c>
      <c r="N18" s="199">
        <v>35.04</v>
      </c>
      <c r="O18" s="199">
        <v>0</v>
      </c>
      <c r="P18" s="199">
        <v>26.15</v>
      </c>
      <c r="Q18" s="199">
        <v>3.24</v>
      </c>
      <c r="R18" s="199">
        <v>12.58</v>
      </c>
      <c r="S18" s="199">
        <v>7.83</v>
      </c>
      <c r="T18" s="199">
        <v>0</v>
      </c>
      <c r="U18" s="199">
        <v>62.12</v>
      </c>
      <c r="V18" s="199">
        <v>4.2300000000000004</v>
      </c>
      <c r="W18" s="199">
        <v>10.33</v>
      </c>
      <c r="X18" s="199">
        <v>43.77</v>
      </c>
      <c r="Y18" s="199">
        <v>0</v>
      </c>
      <c r="Z18" s="199">
        <v>37.56</v>
      </c>
      <c r="AA18" s="199">
        <v>26.76</v>
      </c>
      <c r="AB18" s="199">
        <v>0</v>
      </c>
      <c r="AC18" s="199">
        <v>12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40</v>
      </c>
      <c r="AJ18" s="199">
        <v>0</v>
      </c>
      <c r="AK18" s="199">
        <v>50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9.67</v>
      </c>
      <c r="K19" s="199">
        <v>4.83</v>
      </c>
      <c r="L19" s="199">
        <v>502.84</v>
      </c>
      <c r="M19" s="199">
        <v>27.3</v>
      </c>
      <c r="N19" s="199">
        <v>35.04</v>
      </c>
      <c r="O19" s="199">
        <v>0</v>
      </c>
      <c r="P19" s="199">
        <v>28.92</v>
      </c>
      <c r="Q19" s="199">
        <v>3.24</v>
      </c>
      <c r="R19" s="199">
        <v>12.58</v>
      </c>
      <c r="S19" s="199">
        <v>7.83</v>
      </c>
      <c r="T19" s="199">
        <v>0</v>
      </c>
      <c r="U19" s="199">
        <v>62.12</v>
      </c>
      <c r="V19" s="199">
        <v>4.2300000000000004</v>
      </c>
      <c r="W19" s="199">
        <v>10.33</v>
      </c>
      <c r="X19" s="199">
        <v>43.77</v>
      </c>
      <c r="Y19" s="199">
        <v>0</v>
      </c>
      <c r="Z19" s="199">
        <v>37.56</v>
      </c>
      <c r="AA19" s="199">
        <v>26.76</v>
      </c>
      <c r="AB19" s="199">
        <v>0</v>
      </c>
      <c r="AC19" s="199">
        <v>12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40</v>
      </c>
      <c r="AJ19" s="199">
        <v>0</v>
      </c>
      <c r="AK19" s="199">
        <v>50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9.67</v>
      </c>
      <c r="K20" s="199">
        <v>9.1</v>
      </c>
      <c r="L20" s="199">
        <v>559.41</v>
      </c>
      <c r="M20" s="199">
        <v>27.3</v>
      </c>
      <c r="N20" s="199">
        <v>35.04</v>
      </c>
      <c r="O20" s="199">
        <v>0</v>
      </c>
      <c r="P20" s="199">
        <v>29.59</v>
      </c>
      <c r="Q20" s="199">
        <v>3.24</v>
      </c>
      <c r="R20" s="199">
        <v>12.58</v>
      </c>
      <c r="S20" s="199">
        <v>7.83</v>
      </c>
      <c r="T20" s="199">
        <v>0</v>
      </c>
      <c r="U20" s="199">
        <v>62.12</v>
      </c>
      <c r="V20" s="199">
        <v>4.2300000000000004</v>
      </c>
      <c r="W20" s="199">
        <v>10.33</v>
      </c>
      <c r="X20" s="199">
        <v>43.77</v>
      </c>
      <c r="Y20" s="199">
        <v>0</v>
      </c>
      <c r="Z20" s="199">
        <v>37.56</v>
      </c>
      <c r="AA20" s="199">
        <v>26.76</v>
      </c>
      <c r="AB20" s="199">
        <v>0</v>
      </c>
      <c r="AC20" s="199">
        <v>12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40</v>
      </c>
      <c r="AJ20" s="199">
        <v>0</v>
      </c>
      <c r="AK20" s="199">
        <v>67.430000000000007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9.67</v>
      </c>
      <c r="K21" s="199">
        <v>9.1</v>
      </c>
      <c r="L21" s="199">
        <v>559.41</v>
      </c>
      <c r="M21" s="199">
        <v>27.3</v>
      </c>
      <c r="N21" s="199">
        <v>35.04</v>
      </c>
      <c r="O21" s="199">
        <v>0</v>
      </c>
      <c r="P21" s="199">
        <v>26.14</v>
      </c>
      <c r="Q21" s="199">
        <v>3.24</v>
      </c>
      <c r="R21" s="199">
        <v>12.58</v>
      </c>
      <c r="S21" s="199">
        <v>7.83</v>
      </c>
      <c r="T21" s="199">
        <v>0</v>
      </c>
      <c r="U21" s="199">
        <v>62.12</v>
      </c>
      <c r="V21" s="199">
        <v>4.2300000000000004</v>
      </c>
      <c r="W21" s="199">
        <v>10.33</v>
      </c>
      <c r="X21" s="199">
        <v>43.77</v>
      </c>
      <c r="Y21" s="199">
        <v>0</v>
      </c>
      <c r="Z21" s="199">
        <v>37.56</v>
      </c>
      <c r="AA21" s="199">
        <v>26.76</v>
      </c>
      <c r="AB21" s="199">
        <v>0</v>
      </c>
      <c r="AC21" s="199">
        <v>12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40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9.67</v>
      </c>
      <c r="K22" s="199">
        <v>9.1</v>
      </c>
      <c r="L22" s="199">
        <v>559.41</v>
      </c>
      <c r="M22" s="199">
        <v>27.3</v>
      </c>
      <c r="N22" s="199">
        <v>35.04</v>
      </c>
      <c r="O22" s="199">
        <v>0</v>
      </c>
      <c r="P22" s="199">
        <v>26.14</v>
      </c>
      <c r="Q22" s="199">
        <v>3.24</v>
      </c>
      <c r="R22" s="199">
        <v>12.58</v>
      </c>
      <c r="S22" s="199">
        <v>7.83</v>
      </c>
      <c r="T22" s="199">
        <v>0</v>
      </c>
      <c r="U22" s="199">
        <v>62.12</v>
      </c>
      <c r="V22" s="199">
        <v>4.2300000000000004</v>
      </c>
      <c r="W22" s="199">
        <v>10.33</v>
      </c>
      <c r="X22" s="199">
        <v>43.77</v>
      </c>
      <c r="Y22" s="199">
        <v>0</v>
      </c>
      <c r="Z22" s="199">
        <v>37.56</v>
      </c>
      <c r="AA22" s="199">
        <v>26.76</v>
      </c>
      <c r="AB22" s="199">
        <v>0</v>
      </c>
      <c r="AC22" s="199">
        <v>12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40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9.67</v>
      </c>
      <c r="K23" s="199">
        <v>4.84</v>
      </c>
      <c r="L23" s="199">
        <v>483.5</v>
      </c>
      <c r="M23" s="199">
        <v>27.3</v>
      </c>
      <c r="N23" s="199">
        <v>35.04</v>
      </c>
      <c r="O23" s="199">
        <v>0</v>
      </c>
      <c r="P23" s="199">
        <v>26.14</v>
      </c>
      <c r="Q23" s="199">
        <v>3.24</v>
      </c>
      <c r="R23" s="199">
        <v>12.58</v>
      </c>
      <c r="S23" s="199">
        <v>7.83</v>
      </c>
      <c r="T23" s="199">
        <v>0</v>
      </c>
      <c r="U23" s="199">
        <v>62.12</v>
      </c>
      <c r="V23" s="199">
        <v>4.2300000000000004</v>
      </c>
      <c r="W23" s="199">
        <v>10.33</v>
      </c>
      <c r="X23" s="199">
        <v>43.77</v>
      </c>
      <c r="Y23" s="199">
        <v>0</v>
      </c>
      <c r="Z23" s="199">
        <v>37.56</v>
      </c>
      <c r="AA23" s="199">
        <v>26.76</v>
      </c>
      <c r="AB23" s="199">
        <v>0</v>
      </c>
      <c r="AC23" s="199">
        <v>8.5500000000000007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40</v>
      </c>
      <c r="AJ23" s="199">
        <v>0</v>
      </c>
      <c r="AK23" s="199">
        <v>50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9.67</v>
      </c>
      <c r="K24" s="199">
        <v>9.1</v>
      </c>
      <c r="L24" s="199">
        <v>559.41</v>
      </c>
      <c r="M24" s="199">
        <v>27.3</v>
      </c>
      <c r="N24" s="199">
        <v>35.04</v>
      </c>
      <c r="O24" s="199">
        <v>0</v>
      </c>
      <c r="P24" s="199">
        <v>26.14</v>
      </c>
      <c r="Q24" s="199">
        <v>3.24</v>
      </c>
      <c r="R24" s="199">
        <v>12.58</v>
      </c>
      <c r="S24" s="199">
        <v>7.83</v>
      </c>
      <c r="T24" s="199">
        <v>0</v>
      </c>
      <c r="U24" s="199">
        <v>62.12</v>
      </c>
      <c r="V24" s="199">
        <v>4.2300000000000004</v>
      </c>
      <c r="W24" s="199">
        <v>10.33</v>
      </c>
      <c r="X24" s="199">
        <v>43.77</v>
      </c>
      <c r="Y24" s="199">
        <v>0</v>
      </c>
      <c r="Z24" s="199">
        <v>37.56</v>
      </c>
      <c r="AA24" s="199">
        <v>26.76</v>
      </c>
      <c r="AB24" s="199">
        <v>0</v>
      </c>
      <c r="AC24" s="199">
        <v>12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40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9.67</v>
      </c>
      <c r="K25" s="199">
        <v>4.84</v>
      </c>
      <c r="L25" s="199">
        <v>483.5</v>
      </c>
      <c r="M25" s="199">
        <v>27.3</v>
      </c>
      <c r="N25" s="199">
        <v>35.04</v>
      </c>
      <c r="O25" s="199">
        <v>0</v>
      </c>
      <c r="P25" s="199">
        <v>26.14</v>
      </c>
      <c r="Q25" s="199">
        <v>3.24</v>
      </c>
      <c r="R25" s="199">
        <v>12.58</v>
      </c>
      <c r="S25" s="199">
        <v>7.83</v>
      </c>
      <c r="T25" s="199">
        <v>0</v>
      </c>
      <c r="U25" s="199">
        <v>62.12</v>
      </c>
      <c r="V25" s="199">
        <v>4.2300000000000004</v>
      </c>
      <c r="W25" s="199">
        <v>10.33</v>
      </c>
      <c r="X25" s="199">
        <v>43.77</v>
      </c>
      <c r="Y25" s="199">
        <v>0</v>
      </c>
      <c r="Z25" s="199">
        <v>37.56</v>
      </c>
      <c r="AA25" s="199">
        <v>26.76</v>
      </c>
      <c r="AB25" s="199">
        <v>0</v>
      </c>
      <c r="AC25" s="199">
        <v>12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40</v>
      </c>
      <c r="AJ25" s="199">
        <v>0</v>
      </c>
      <c r="AK25" s="199">
        <v>50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9.67</v>
      </c>
      <c r="K26" s="199">
        <v>4.84</v>
      </c>
      <c r="L26" s="199">
        <v>406.14</v>
      </c>
      <c r="M26" s="199">
        <v>27.3</v>
      </c>
      <c r="N26" s="199">
        <v>35.04</v>
      </c>
      <c r="O26" s="199">
        <v>0</v>
      </c>
      <c r="P26" s="199">
        <v>26.14</v>
      </c>
      <c r="Q26" s="199">
        <v>3.24</v>
      </c>
      <c r="R26" s="199">
        <v>12.58</v>
      </c>
      <c r="S26" s="199">
        <v>7.83</v>
      </c>
      <c r="T26" s="199">
        <v>0</v>
      </c>
      <c r="U26" s="199">
        <v>62.12</v>
      </c>
      <c r="V26" s="199">
        <v>4.2300000000000004</v>
      </c>
      <c r="W26" s="199">
        <v>10.33</v>
      </c>
      <c r="X26" s="199">
        <v>43.77</v>
      </c>
      <c r="Y26" s="199">
        <v>0</v>
      </c>
      <c r="Z26" s="199">
        <v>37.56</v>
      </c>
      <c r="AA26" s="199">
        <v>26.76</v>
      </c>
      <c r="AB26" s="199">
        <v>0</v>
      </c>
      <c r="AC26" s="199">
        <v>12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40</v>
      </c>
      <c r="AJ26" s="199">
        <v>0</v>
      </c>
      <c r="AK26" s="199">
        <v>50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9.67</v>
      </c>
      <c r="K27" s="199">
        <v>4.84</v>
      </c>
      <c r="L27" s="199">
        <v>367.46</v>
      </c>
      <c r="M27" s="199">
        <v>27.3</v>
      </c>
      <c r="N27" s="199">
        <v>35.04</v>
      </c>
      <c r="O27" s="199">
        <v>0</v>
      </c>
      <c r="P27" s="199">
        <v>33.6</v>
      </c>
      <c r="Q27" s="199">
        <v>3.24</v>
      </c>
      <c r="R27" s="199">
        <v>12.58</v>
      </c>
      <c r="S27" s="199">
        <v>7.83</v>
      </c>
      <c r="T27" s="199">
        <v>0</v>
      </c>
      <c r="U27" s="199">
        <v>62.12</v>
      </c>
      <c r="V27" s="199">
        <v>4.2300000000000004</v>
      </c>
      <c r="W27" s="199">
        <v>10.33</v>
      </c>
      <c r="X27" s="199">
        <v>43.77</v>
      </c>
      <c r="Y27" s="199">
        <v>0</v>
      </c>
      <c r="Z27" s="199">
        <v>37.56</v>
      </c>
      <c r="AA27" s="199">
        <v>26.76</v>
      </c>
      <c r="AB27" s="199">
        <v>0</v>
      </c>
      <c r="AC27" s="199">
        <v>12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40</v>
      </c>
      <c r="AJ27" s="199">
        <v>0</v>
      </c>
      <c r="AK27" s="199">
        <v>50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4.1900000000000004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9.67</v>
      </c>
      <c r="K28" s="199">
        <v>4.84</v>
      </c>
      <c r="L28" s="199">
        <v>304.60000000000002</v>
      </c>
      <c r="M28" s="199">
        <v>27.3</v>
      </c>
      <c r="N28" s="199">
        <v>35.04</v>
      </c>
      <c r="O28" s="199">
        <v>0</v>
      </c>
      <c r="P28" s="199">
        <v>34.270000000000003</v>
      </c>
      <c r="Q28" s="199">
        <v>3.24</v>
      </c>
      <c r="R28" s="199">
        <v>12.58</v>
      </c>
      <c r="S28" s="199">
        <v>7.83</v>
      </c>
      <c r="T28" s="199">
        <v>0</v>
      </c>
      <c r="U28" s="199">
        <v>62.12</v>
      </c>
      <c r="V28" s="199">
        <v>4.2300000000000004</v>
      </c>
      <c r="W28" s="199">
        <v>10.33</v>
      </c>
      <c r="X28" s="199">
        <v>43.77</v>
      </c>
      <c r="Y28" s="199">
        <v>0</v>
      </c>
      <c r="Z28" s="199">
        <v>37.56</v>
      </c>
      <c r="AA28" s="199">
        <v>26.76</v>
      </c>
      <c r="AB28" s="199">
        <v>0</v>
      </c>
      <c r="AC28" s="199">
        <v>12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40</v>
      </c>
      <c r="AJ28" s="199">
        <v>0</v>
      </c>
      <c r="AK28" s="199">
        <v>50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6.69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9.67</v>
      </c>
      <c r="K29" s="199">
        <v>4.84</v>
      </c>
      <c r="L29" s="199">
        <v>304.60000000000002</v>
      </c>
      <c r="M29" s="199">
        <v>27.3</v>
      </c>
      <c r="N29" s="199">
        <v>35.04</v>
      </c>
      <c r="O29" s="199">
        <v>0</v>
      </c>
      <c r="P29" s="199">
        <v>34.270000000000003</v>
      </c>
      <c r="Q29" s="199">
        <v>3.14</v>
      </c>
      <c r="R29" s="199">
        <v>12.17</v>
      </c>
      <c r="S29" s="199">
        <v>7.57</v>
      </c>
      <c r="T29" s="199">
        <v>0</v>
      </c>
      <c r="U29" s="199">
        <v>62.12</v>
      </c>
      <c r="V29" s="199">
        <v>4.2300000000000004</v>
      </c>
      <c r="W29" s="199">
        <v>9.99</v>
      </c>
      <c r="X29" s="199">
        <v>42.33</v>
      </c>
      <c r="Y29" s="199">
        <v>0</v>
      </c>
      <c r="Z29" s="199">
        <v>37.56</v>
      </c>
      <c r="AA29" s="199">
        <v>26.14</v>
      </c>
      <c r="AB29" s="199">
        <v>0</v>
      </c>
      <c r="AC29" s="199">
        <v>12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40</v>
      </c>
      <c r="AJ29" s="199">
        <v>0</v>
      </c>
      <c r="AK29" s="199">
        <v>50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9.65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9.67</v>
      </c>
      <c r="K30" s="199">
        <v>4.84</v>
      </c>
      <c r="L30" s="199">
        <v>304.60000000000002</v>
      </c>
      <c r="M30" s="199">
        <v>27.3</v>
      </c>
      <c r="N30" s="199">
        <v>35.04</v>
      </c>
      <c r="O30" s="199">
        <v>0</v>
      </c>
      <c r="P30" s="199">
        <v>35.04</v>
      </c>
      <c r="Q30" s="199">
        <v>3.14</v>
      </c>
      <c r="R30" s="199">
        <v>12.17</v>
      </c>
      <c r="S30" s="199">
        <v>7.57</v>
      </c>
      <c r="T30" s="199">
        <v>0</v>
      </c>
      <c r="U30" s="199">
        <v>62.12</v>
      </c>
      <c r="V30" s="199">
        <v>4.2300000000000004</v>
      </c>
      <c r="W30" s="199">
        <v>9.99</v>
      </c>
      <c r="X30" s="199">
        <v>42.33</v>
      </c>
      <c r="Y30" s="199">
        <v>0</v>
      </c>
      <c r="Z30" s="199">
        <v>37.56</v>
      </c>
      <c r="AA30" s="199">
        <v>26.14</v>
      </c>
      <c r="AB30" s="199">
        <v>0</v>
      </c>
      <c r="AC30" s="199">
        <v>12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40</v>
      </c>
      <c r="AJ30" s="199">
        <v>0</v>
      </c>
      <c r="AK30" s="199">
        <v>50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12.7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9.67</v>
      </c>
      <c r="K31" s="199">
        <v>4.84</v>
      </c>
      <c r="L31" s="199">
        <v>304.60000000000002</v>
      </c>
      <c r="M31" s="199">
        <v>27.3</v>
      </c>
      <c r="N31" s="199">
        <v>35.04</v>
      </c>
      <c r="O31" s="199">
        <v>0</v>
      </c>
      <c r="P31" s="199">
        <v>36.15</v>
      </c>
      <c r="Q31" s="199">
        <v>3.13</v>
      </c>
      <c r="R31" s="199">
        <v>12.16</v>
      </c>
      <c r="S31" s="199">
        <v>7.57</v>
      </c>
      <c r="T31" s="199">
        <v>0</v>
      </c>
      <c r="U31" s="199">
        <v>62.12</v>
      </c>
      <c r="V31" s="199">
        <v>4.2300000000000004</v>
      </c>
      <c r="W31" s="199">
        <v>9.99</v>
      </c>
      <c r="X31" s="199">
        <v>42.33</v>
      </c>
      <c r="Y31" s="199">
        <v>0</v>
      </c>
      <c r="Z31" s="199">
        <v>37.56</v>
      </c>
      <c r="AA31" s="199">
        <v>26.14</v>
      </c>
      <c r="AB31" s="199">
        <v>0</v>
      </c>
      <c r="AC31" s="199">
        <v>12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40</v>
      </c>
      <c r="AJ31" s="199">
        <v>0</v>
      </c>
      <c r="AK31" s="199">
        <v>50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15.86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9.67</v>
      </c>
      <c r="K32" s="199">
        <v>4.84</v>
      </c>
      <c r="L32" s="199">
        <v>304.60000000000002</v>
      </c>
      <c r="M32" s="199">
        <v>27.3</v>
      </c>
      <c r="N32" s="199">
        <v>35.04</v>
      </c>
      <c r="O32" s="199">
        <v>0</v>
      </c>
      <c r="P32" s="199">
        <v>36.15</v>
      </c>
      <c r="Q32" s="199">
        <v>0</v>
      </c>
      <c r="R32" s="199">
        <v>0</v>
      </c>
      <c r="S32" s="199">
        <v>0</v>
      </c>
      <c r="T32" s="199">
        <v>0</v>
      </c>
      <c r="U32" s="199">
        <v>62.12</v>
      </c>
      <c r="V32" s="199">
        <v>0</v>
      </c>
      <c r="W32" s="199">
        <v>0</v>
      </c>
      <c r="X32" s="199">
        <v>19.34</v>
      </c>
      <c r="Y32" s="199">
        <v>0</v>
      </c>
      <c r="Z32" s="199">
        <v>19.34</v>
      </c>
      <c r="AA32" s="199">
        <v>7.74</v>
      </c>
      <c r="AB32" s="199">
        <v>0</v>
      </c>
      <c r="AC32" s="199">
        <v>12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40</v>
      </c>
      <c r="AJ32" s="199">
        <v>0</v>
      </c>
      <c r="AK32" s="199">
        <v>50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9.67</v>
      </c>
      <c r="K33" s="199">
        <v>4.84</v>
      </c>
      <c r="L33" s="199">
        <v>304.60000000000002</v>
      </c>
      <c r="M33" s="199">
        <v>27.3</v>
      </c>
      <c r="N33" s="199">
        <v>35.04</v>
      </c>
      <c r="O33" s="199">
        <v>0</v>
      </c>
      <c r="P33" s="199">
        <v>36.15</v>
      </c>
      <c r="Q33" s="199">
        <v>0</v>
      </c>
      <c r="R33" s="199">
        <v>0.71</v>
      </c>
      <c r="S33" s="199">
        <v>0.09</v>
      </c>
      <c r="T33" s="199">
        <v>0</v>
      </c>
      <c r="U33" s="199">
        <v>62.12</v>
      </c>
      <c r="V33" s="199">
        <v>0</v>
      </c>
      <c r="W33" s="199">
        <v>0</v>
      </c>
      <c r="X33" s="199">
        <v>19.34</v>
      </c>
      <c r="Y33" s="199">
        <v>0</v>
      </c>
      <c r="Z33" s="199">
        <v>19.34</v>
      </c>
      <c r="AA33" s="199">
        <v>7.74</v>
      </c>
      <c r="AB33" s="199">
        <v>0</v>
      </c>
      <c r="AC33" s="199">
        <v>12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40</v>
      </c>
      <c r="AJ33" s="199">
        <v>0</v>
      </c>
      <c r="AK33" s="199">
        <v>50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9.67</v>
      </c>
      <c r="K34" s="199">
        <v>5</v>
      </c>
      <c r="L34" s="199">
        <v>304.60000000000002</v>
      </c>
      <c r="M34" s="199">
        <v>27.3</v>
      </c>
      <c r="N34" s="199">
        <v>35.04</v>
      </c>
      <c r="O34" s="199">
        <v>0</v>
      </c>
      <c r="P34" s="199">
        <v>36.15</v>
      </c>
      <c r="Q34" s="199">
        <v>0</v>
      </c>
      <c r="R34" s="199">
        <v>0.71</v>
      </c>
      <c r="S34" s="199">
        <v>0.09</v>
      </c>
      <c r="T34" s="199">
        <v>0</v>
      </c>
      <c r="U34" s="199">
        <v>62.12</v>
      </c>
      <c r="V34" s="199">
        <v>0</v>
      </c>
      <c r="W34" s="199">
        <v>0</v>
      </c>
      <c r="X34" s="199">
        <v>19.34</v>
      </c>
      <c r="Y34" s="199">
        <v>0</v>
      </c>
      <c r="Z34" s="199">
        <v>19.34</v>
      </c>
      <c r="AA34" s="199">
        <v>7.74</v>
      </c>
      <c r="AB34" s="199">
        <v>0</v>
      </c>
      <c r="AC34" s="199">
        <v>12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40</v>
      </c>
      <c r="AJ34" s="199">
        <v>0</v>
      </c>
      <c r="AK34" s="199">
        <v>50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9.67</v>
      </c>
      <c r="K35" s="199">
        <v>5</v>
      </c>
      <c r="L35" s="199">
        <v>304.60000000000002</v>
      </c>
      <c r="M35" s="199">
        <v>27.3</v>
      </c>
      <c r="N35" s="199">
        <v>35.04</v>
      </c>
      <c r="O35" s="199">
        <v>0</v>
      </c>
      <c r="P35" s="199">
        <v>36.15</v>
      </c>
      <c r="Q35" s="199">
        <v>0</v>
      </c>
      <c r="R35" s="199">
        <v>0</v>
      </c>
      <c r="S35" s="199">
        <v>0.1</v>
      </c>
      <c r="T35" s="199">
        <v>0</v>
      </c>
      <c r="U35" s="199">
        <v>62.12</v>
      </c>
      <c r="V35" s="199">
        <v>0</v>
      </c>
      <c r="W35" s="199">
        <v>0</v>
      </c>
      <c r="X35" s="199">
        <v>19.34</v>
      </c>
      <c r="Y35" s="199">
        <v>0</v>
      </c>
      <c r="Z35" s="199">
        <v>19.34</v>
      </c>
      <c r="AA35" s="199">
        <v>7.74</v>
      </c>
      <c r="AB35" s="199">
        <v>0</v>
      </c>
      <c r="AC35" s="199">
        <v>12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40</v>
      </c>
      <c r="AJ35" s="199">
        <v>0</v>
      </c>
      <c r="AK35" s="199">
        <v>50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9.67</v>
      </c>
      <c r="K36" s="199">
        <v>5</v>
      </c>
      <c r="L36" s="199">
        <v>304.60000000000002</v>
      </c>
      <c r="M36" s="199">
        <v>27.3</v>
      </c>
      <c r="N36" s="199">
        <v>35.04</v>
      </c>
      <c r="O36" s="199">
        <v>0</v>
      </c>
      <c r="P36" s="199">
        <v>36.15</v>
      </c>
      <c r="Q36" s="199">
        <v>0</v>
      </c>
      <c r="R36" s="199">
        <v>0</v>
      </c>
      <c r="S36" s="199">
        <v>0.1</v>
      </c>
      <c r="T36" s="199">
        <v>0</v>
      </c>
      <c r="U36" s="199">
        <v>62.12</v>
      </c>
      <c r="V36" s="199">
        <v>0</v>
      </c>
      <c r="W36" s="199">
        <v>0</v>
      </c>
      <c r="X36" s="199">
        <v>19.34</v>
      </c>
      <c r="Y36" s="199">
        <v>0</v>
      </c>
      <c r="Z36" s="199">
        <v>19.34</v>
      </c>
      <c r="AA36" s="199">
        <v>7.74</v>
      </c>
      <c r="AB36" s="199">
        <v>0</v>
      </c>
      <c r="AC36" s="199">
        <v>12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40</v>
      </c>
      <c r="AJ36" s="199">
        <v>0</v>
      </c>
      <c r="AK36" s="199">
        <v>50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5</v>
      </c>
      <c r="L37" s="199">
        <v>304.60000000000002</v>
      </c>
      <c r="M37" s="199">
        <v>27.3</v>
      </c>
      <c r="N37" s="199">
        <v>35.04</v>
      </c>
      <c r="O37" s="199">
        <v>0</v>
      </c>
      <c r="P37" s="199">
        <v>36.15</v>
      </c>
      <c r="Q37" s="199">
        <v>0</v>
      </c>
      <c r="R37" s="199">
        <v>0</v>
      </c>
      <c r="S37" s="199">
        <v>0.1</v>
      </c>
      <c r="T37" s="199">
        <v>0</v>
      </c>
      <c r="U37" s="199">
        <v>62.12</v>
      </c>
      <c r="V37" s="199">
        <v>0</v>
      </c>
      <c r="W37" s="199">
        <v>0</v>
      </c>
      <c r="X37" s="199">
        <v>19.34</v>
      </c>
      <c r="Y37" s="199">
        <v>0</v>
      </c>
      <c r="Z37" s="199">
        <v>19.34</v>
      </c>
      <c r="AA37" s="199">
        <v>7.74</v>
      </c>
      <c r="AB37" s="199">
        <v>0</v>
      </c>
      <c r="AC37" s="199">
        <v>12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40</v>
      </c>
      <c r="AJ37" s="199">
        <v>0</v>
      </c>
      <c r="AK37" s="199">
        <v>50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5</v>
      </c>
      <c r="L38" s="199">
        <v>304.60000000000002</v>
      </c>
      <c r="M38" s="199">
        <v>27.3</v>
      </c>
      <c r="N38" s="199">
        <v>35.04</v>
      </c>
      <c r="O38" s="199">
        <v>0</v>
      </c>
      <c r="P38" s="199">
        <v>36.15</v>
      </c>
      <c r="Q38" s="199">
        <v>0</v>
      </c>
      <c r="R38" s="199">
        <v>0</v>
      </c>
      <c r="S38" s="199">
        <v>0.1</v>
      </c>
      <c r="T38" s="199">
        <v>0</v>
      </c>
      <c r="U38" s="199">
        <v>62.12</v>
      </c>
      <c r="V38" s="199">
        <v>0</v>
      </c>
      <c r="W38" s="199">
        <v>0</v>
      </c>
      <c r="X38" s="199">
        <v>19.34</v>
      </c>
      <c r="Y38" s="199">
        <v>0</v>
      </c>
      <c r="Z38" s="199">
        <v>19.34</v>
      </c>
      <c r="AA38" s="199">
        <v>7.74</v>
      </c>
      <c r="AB38" s="199">
        <v>0</v>
      </c>
      <c r="AC38" s="199">
        <v>11.65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40</v>
      </c>
      <c r="AJ38" s="199">
        <v>0</v>
      </c>
      <c r="AK38" s="199">
        <v>50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5</v>
      </c>
      <c r="L39" s="199">
        <v>304.60000000000002</v>
      </c>
      <c r="M39" s="199">
        <v>27.3</v>
      </c>
      <c r="N39" s="199">
        <v>35.04</v>
      </c>
      <c r="O39" s="199">
        <v>0</v>
      </c>
      <c r="P39" s="199">
        <v>36.15</v>
      </c>
      <c r="Q39" s="199">
        <v>0</v>
      </c>
      <c r="R39" s="199">
        <v>0.67</v>
      </c>
      <c r="S39" s="199">
        <v>0.08</v>
      </c>
      <c r="T39" s="199">
        <v>0</v>
      </c>
      <c r="U39" s="199">
        <v>62.12</v>
      </c>
      <c r="V39" s="199">
        <v>0</v>
      </c>
      <c r="W39" s="199">
        <v>0</v>
      </c>
      <c r="X39" s="199">
        <v>19.34</v>
      </c>
      <c r="Y39" s="199">
        <v>0</v>
      </c>
      <c r="Z39" s="199">
        <v>19.34</v>
      </c>
      <c r="AA39" s="199">
        <v>7.74</v>
      </c>
      <c r="AB39" s="199">
        <v>0</v>
      </c>
      <c r="AC39" s="199">
        <v>11.31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40</v>
      </c>
      <c r="AJ39" s="199">
        <v>0</v>
      </c>
      <c r="AK39" s="199">
        <v>50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5</v>
      </c>
      <c r="L40" s="199">
        <v>304.60000000000002</v>
      </c>
      <c r="M40" s="199">
        <v>27.3</v>
      </c>
      <c r="N40" s="199">
        <v>35.04</v>
      </c>
      <c r="O40" s="199">
        <v>0</v>
      </c>
      <c r="P40" s="199">
        <v>36.15</v>
      </c>
      <c r="Q40" s="199">
        <v>0</v>
      </c>
      <c r="R40" s="199">
        <v>0.67</v>
      </c>
      <c r="S40" s="199">
        <v>0.08</v>
      </c>
      <c r="T40" s="199">
        <v>0</v>
      </c>
      <c r="U40" s="199">
        <v>62.12</v>
      </c>
      <c r="V40" s="199">
        <v>0</v>
      </c>
      <c r="W40" s="199">
        <v>0</v>
      </c>
      <c r="X40" s="199">
        <v>19.34</v>
      </c>
      <c r="Y40" s="199">
        <v>0</v>
      </c>
      <c r="Z40" s="199">
        <v>19.34</v>
      </c>
      <c r="AA40" s="199">
        <v>7.74</v>
      </c>
      <c r="AB40" s="199">
        <v>0</v>
      </c>
      <c r="AC40" s="199">
        <v>11.31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40</v>
      </c>
      <c r="AJ40" s="199">
        <v>0</v>
      </c>
      <c r="AK40" s="199">
        <v>50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5</v>
      </c>
      <c r="L41" s="199">
        <v>304.60000000000002</v>
      </c>
      <c r="M41" s="199">
        <v>27.3</v>
      </c>
      <c r="N41" s="199">
        <v>35.04</v>
      </c>
      <c r="O41" s="199">
        <v>0</v>
      </c>
      <c r="P41" s="199">
        <v>36.15</v>
      </c>
      <c r="Q41" s="199">
        <v>0</v>
      </c>
      <c r="R41" s="199">
        <v>0</v>
      </c>
      <c r="S41" s="199">
        <v>0</v>
      </c>
      <c r="T41" s="199">
        <v>0</v>
      </c>
      <c r="U41" s="199">
        <v>62.12</v>
      </c>
      <c r="V41" s="199">
        <v>0</v>
      </c>
      <c r="W41" s="199">
        <v>0</v>
      </c>
      <c r="X41" s="199">
        <v>19.34</v>
      </c>
      <c r="Y41" s="199">
        <v>0</v>
      </c>
      <c r="Z41" s="199">
        <v>19.34</v>
      </c>
      <c r="AA41" s="199">
        <v>7.74</v>
      </c>
      <c r="AB41" s="199">
        <v>0</v>
      </c>
      <c r="AC41" s="199">
        <v>11.31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40</v>
      </c>
      <c r="AJ41" s="199">
        <v>0</v>
      </c>
      <c r="AK41" s="199">
        <v>50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5</v>
      </c>
      <c r="L42" s="199">
        <v>304.60000000000002</v>
      </c>
      <c r="M42" s="199">
        <v>27.3</v>
      </c>
      <c r="N42" s="199">
        <v>35.04</v>
      </c>
      <c r="O42" s="199">
        <v>0</v>
      </c>
      <c r="P42" s="199">
        <v>36.15</v>
      </c>
      <c r="Q42" s="199">
        <v>0</v>
      </c>
      <c r="R42" s="199">
        <v>0</v>
      </c>
      <c r="S42" s="199">
        <v>0</v>
      </c>
      <c r="T42" s="199">
        <v>0</v>
      </c>
      <c r="U42" s="199">
        <v>62.12</v>
      </c>
      <c r="V42" s="199">
        <v>0</v>
      </c>
      <c r="W42" s="199">
        <v>0</v>
      </c>
      <c r="X42" s="199">
        <v>19.34</v>
      </c>
      <c r="Y42" s="199">
        <v>0</v>
      </c>
      <c r="Z42" s="199">
        <v>19.34</v>
      </c>
      <c r="AA42" s="199">
        <v>7.74</v>
      </c>
      <c r="AB42" s="199">
        <v>0</v>
      </c>
      <c r="AC42" s="199">
        <v>11.31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40</v>
      </c>
      <c r="AJ42" s="199">
        <v>0</v>
      </c>
      <c r="AK42" s="199">
        <v>50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4.96</v>
      </c>
      <c r="L43" s="199">
        <v>305.12</v>
      </c>
      <c r="M43" s="199">
        <v>27.3</v>
      </c>
      <c r="N43" s="199">
        <v>35.04</v>
      </c>
      <c r="O43" s="199">
        <v>0</v>
      </c>
      <c r="P43" s="199">
        <v>36.72</v>
      </c>
      <c r="Q43" s="199">
        <v>0</v>
      </c>
      <c r="R43" s="199">
        <v>0</v>
      </c>
      <c r="S43" s="199">
        <v>0</v>
      </c>
      <c r="T43" s="199">
        <v>0</v>
      </c>
      <c r="U43" s="199">
        <v>62.12</v>
      </c>
      <c r="V43" s="199">
        <v>0</v>
      </c>
      <c r="W43" s="199">
        <v>0</v>
      </c>
      <c r="X43" s="199">
        <v>19.34</v>
      </c>
      <c r="Y43" s="199">
        <v>0</v>
      </c>
      <c r="Z43" s="199">
        <v>19.34</v>
      </c>
      <c r="AA43" s="199">
        <v>7.74</v>
      </c>
      <c r="AB43" s="199">
        <v>0</v>
      </c>
      <c r="AC43" s="199">
        <v>11.31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40</v>
      </c>
      <c r="AJ43" s="199">
        <v>0</v>
      </c>
      <c r="AK43" s="199">
        <v>52.22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4.96</v>
      </c>
      <c r="L44" s="199">
        <v>305.12</v>
      </c>
      <c r="M44" s="199">
        <v>27.3</v>
      </c>
      <c r="N44" s="199">
        <v>35.04</v>
      </c>
      <c r="O44" s="199">
        <v>0</v>
      </c>
      <c r="P44" s="199">
        <v>36.72</v>
      </c>
      <c r="Q44" s="199">
        <v>0</v>
      </c>
      <c r="R44" s="199">
        <v>0</v>
      </c>
      <c r="S44" s="199">
        <v>0</v>
      </c>
      <c r="T44" s="199">
        <v>0</v>
      </c>
      <c r="U44" s="199">
        <v>62.12</v>
      </c>
      <c r="V44" s="199">
        <v>0</v>
      </c>
      <c r="W44" s="199">
        <v>0</v>
      </c>
      <c r="X44" s="199">
        <v>19.34</v>
      </c>
      <c r="Y44" s="199">
        <v>0</v>
      </c>
      <c r="Z44" s="199">
        <v>19.34</v>
      </c>
      <c r="AA44" s="199">
        <v>7.74</v>
      </c>
      <c r="AB44" s="199">
        <v>0</v>
      </c>
      <c r="AC44" s="199">
        <v>11.31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40</v>
      </c>
      <c r="AJ44" s="199">
        <v>0</v>
      </c>
      <c r="AK44" s="199">
        <v>50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4.9800000000000004</v>
      </c>
      <c r="L45" s="199">
        <v>305.12</v>
      </c>
      <c r="M45" s="199">
        <v>27.3</v>
      </c>
      <c r="N45" s="199">
        <v>35.04</v>
      </c>
      <c r="O45" s="199">
        <v>0</v>
      </c>
      <c r="P45" s="199">
        <v>36.72</v>
      </c>
      <c r="Q45" s="199">
        <v>0</v>
      </c>
      <c r="R45" s="199">
        <v>0.48</v>
      </c>
      <c r="S45" s="199">
        <v>0</v>
      </c>
      <c r="T45" s="199">
        <v>0</v>
      </c>
      <c r="U45" s="199">
        <v>62.12</v>
      </c>
      <c r="V45" s="199">
        <v>0</v>
      </c>
      <c r="W45" s="199">
        <v>0</v>
      </c>
      <c r="X45" s="199">
        <v>19.34</v>
      </c>
      <c r="Y45" s="199">
        <v>0</v>
      </c>
      <c r="Z45" s="199">
        <v>19.34</v>
      </c>
      <c r="AA45" s="199">
        <v>7.74</v>
      </c>
      <c r="AB45" s="199">
        <v>0</v>
      </c>
      <c r="AC45" s="199">
        <v>11.31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40</v>
      </c>
      <c r="AJ45" s="199">
        <v>0</v>
      </c>
      <c r="AK45" s="199">
        <v>50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5.43</v>
      </c>
      <c r="L46" s="199">
        <v>305.12</v>
      </c>
      <c r="M46" s="199">
        <v>27.3</v>
      </c>
      <c r="N46" s="199">
        <v>35.04</v>
      </c>
      <c r="O46" s="199">
        <v>0</v>
      </c>
      <c r="P46" s="199">
        <v>36.72</v>
      </c>
      <c r="Q46" s="199">
        <v>0</v>
      </c>
      <c r="R46" s="199">
        <v>0.48</v>
      </c>
      <c r="S46" s="199">
        <v>0</v>
      </c>
      <c r="T46" s="199">
        <v>0</v>
      </c>
      <c r="U46" s="199">
        <v>62.12</v>
      </c>
      <c r="V46" s="199">
        <v>0</v>
      </c>
      <c r="W46" s="199">
        <v>0</v>
      </c>
      <c r="X46" s="199">
        <v>19.34</v>
      </c>
      <c r="Y46" s="199">
        <v>0</v>
      </c>
      <c r="Z46" s="199">
        <v>19.34</v>
      </c>
      <c r="AA46" s="199">
        <v>7.74</v>
      </c>
      <c r="AB46" s="199">
        <v>0</v>
      </c>
      <c r="AC46" s="199">
        <v>11.31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40</v>
      </c>
      <c r="AJ46" s="199">
        <v>0</v>
      </c>
      <c r="AK46" s="199">
        <v>50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4.83</v>
      </c>
      <c r="L47" s="199">
        <v>304.60000000000002</v>
      </c>
      <c r="M47" s="199">
        <v>27.3</v>
      </c>
      <c r="N47" s="199">
        <v>35.04</v>
      </c>
      <c r="O47" s="199">
        <v>0</v>
      </c>
      <c r="P47" s="199">
        <v>36.72</v>
      </c>
      <c r="Q47" s="199">
        <v>3.24</v>
      </c>
      <c r="R47" s="199">
        <v>12.58</v>
      </c>
      <c r="S47" s="199">
        <v>7.83</v>
      </c>
      <c r="T47" s="199">
        <v>0</v>
      </c>
      <c r="U47" s="199">
        <v>62.12</v>
      </c>
      <c r="V47" s="199">
        <v>3.68</v>
      </c>
      <c r="W47" s="199">
        <v>10.33</v>
      </c>
      <c r="X47" s="199">
        <v>43.77</v>
      </c>
      <c r="Y47" s="199">
        <v>0</v>
      </c>
      <c r="Z47" s="199">
        <v>37.56</v>
      </c>
      <c r="AA47" s="199">
        <v>26.76</v>
      </c>
      <c r="AB47" s="199">
        <v>0</v>
      </c>
      <c r="AC47" s="199">
        <v>11.31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40</v>
      </c>
      <c r="AJ47" s="199">
        <v>0</v>
      </c>
      <c r="AK47" s="199">
        <v>50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4.84</v>
      </c>
      <c r="L48" s="199">
        <v>304.60000000000002</v>
      </c>
      <c r="M48" s="199">
        <v>27.3</v>
      </c>
      <c r="N48" s="199">
        <v>35.04</v>
      </c>
      <c r="O48" s="199">
        <v>0</v>
      </c>
      <c r="P48" s="199">
        <v>36.72</v>
      </c>
      <c r="Q48" s="199">
        <v>3.24</v>
      </c>
      <c r="R48" s="199">
        <v>12.58</v>
      </c>
      <c r="S48" s="199">
        <v>7.83</v>
      </c>
      <c r="T48" s="199">
        <v>0</v>
      </c>
      <c r="U48" s="199">
        <v>62.12</v>
      </c>
      <c r="V48" s="199">
        <v>4.2300000000000004</v>
      </c>
      <c r="W48" s="199">
        <v>10.33</v>
      </c>
      <c r="X48" s="199">
        <v>43.77</v>
      </c>
      <c r="Y48" s="199">
        <v>0</v>
      </c>
      <c r="Z48" s="199">
        <v>37.56</v>
      </c>
      <c r="AA48" s="199">
        <v>26.76</v>
      </c>
      <c r="AB48" s="199">
        <v>0</v>
      </c>
      <c r="AC48" s="199">
        <v>11.31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40</v>
      </c>
      <c r="AJ48" s="199">
        <v>0</v>
      </c>
      <c r="AK48" s="199">
        <v>52.22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4.84</v>
      </c>
      <c r="L49" s="199">
        <v>304.60000000000002</v>
      </c>
      <c r="M49" s="199">
        <v>27.3</v>
      </c>
      <c r="N49" s="199">
        <v>35.04</v>
      </c>
      <c r="O49" s="199">
        <v>0</v>
      </c>
      <c r="P49" s="199">
        <v>36.72</v>
      </c>
      <c r="Q49" s="199">
        <v>3.24</v>
      </c>
      <c r="R49" s="199">
        <v>12.58</v>
      </c>
      <c r="S49" s="199">
        <v>7.83</v>
      </c>
      <c r="T49" s="199">
        <v>0</v>
      </c>
      <c r="U49" s="199">
        <v>62.12</v>
      </c>
      <c r="V49" s="199">
        <v>4.2300000000000004</v>
      </c>
      <c r="W49" s="199">
        <v>10.33</v>
      </c>
      <c r="X49" s="199">
        <v>43.77</v>
      </c>
      <c r="Y49" s="199">
        <v>0</v>
      </c>
      <c r="Z49" s="199">
        <v>37.56</v>
      </c>
      <c r="AA49" s="199">
        <v>26.76</v>
      </c>
      <c r="AB49" s="199">
        <v>0</v>
      </c>
      <c r="AC49" s="199">
        <v>11.31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40</v>
      </c>
      <c r="AJ49" s="199">
        <v>0</v>
      </c>
      <c r="AK49" s="199">
        <v>50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4.84</v>
      </c>
      <c r="L50" s="199">
        <v>304.60000000000002</v>
      </c>
      <c r="M50" s="199">
        <v>27.3</v>
      </c>
      <c r="N50" s="199">
        <v>35.04</v>
      </c>
      <c r="O50" s="199">
        <v>0</v>
      </c>
      <c r="P50" s="199">
        <v>36.72</v>
      </c>
      <c r="Q50" s="199">
        <v>3.24</v>
      </c>
      <c r="R50" s="199">
        <v>12.58</v>
      </c>
      <c r="S50" s="199">
        <v>7.83</v>
      </c>
      <c r="T50" s="199">
        <v>0</v>
      </c>
      <c r="U50" s="199">
        <v>62.12</v>
      </c>
      <c r="V50" s="199">
        <v>4.2300000000000004</v>
      </c>
      <c r="W50" s="199">
        <v>10.33</v>
      </c>
      <c r="X50" s="199">
        <v>43.77</v>
      </c>
      <c r="Y50" s="199">
        <v>0</v>
      </c>
      <c r="Z50" s="199">
        <v>37.56</v>
      </c>
      <c r="AA50" s="199">
        <v>26.76</v>
      </c>
      <c r="AB50" s="199">
        <v>0</v>
      </c>
      <c r="AC50" s="199">
        <v>11.31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40</v>
      </c>
      <c r="AJ50" s="199">
        <v>0</v>
      </c>
      <c r="AK50" s="199">
        <v>50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4.83</v>
      </c>
      <c r="L51" s="199">
        <v>304.60000000000002</v>
      </c>
      <c r="M51" s="199">
        <v>27.3</v>
      </c>
      <c r="N51" s="199">
        <v>35.04</v>
      </c>
      <c r="O51" s="199">
        <v>0</v>
      </c>
      <c r="P51" s="199">
        <v>37.04</v>
      </c>
      <c r="Q51" s="199">
        <v>3.24</v>
      </c>
      <c r="R51" s="199">
        <v>12.58</v>
      </c>
      <c r="S51" s="199">
        <v>7.83</v>
      </c>
      <c r="T51" s="199">
        <v>0</v>
      </c>
      <c r="U51" s="199">
        <v>62.12</v>
      </c>
      <c r="V51" s="199">
        <v>4.2300000000000004</v>
      </c>
      <c r="W51" s="199">
        <v>10.33</v>
      </c>
      <c r="X51" s="199">
        <v>43.77</v>
      </c>
      <c r="Y51" s="199">
        <v>0</v>
      </c>
      <c r="Z51" s="199">
        <v>37.56</v>
      </c>
      <c r="AA51" s="199">
        <v>26.76</v>
      </c>
      <c r="AB51" s="199">
        <v>0</v>
      </c>
      <c r="AC51" s="199">
        <v>11.31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40</v>
      </c>
      <c r="AJ51" s="199">
        <v>0</v>
      </c>
      <c r="AK51" s="199">
        <v>50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4.84</v>
      </c>
      <c r="L52" s="199">
        <v>304.60000000000002</v>
      </c>
      <c r="M52" s="199">
        <v>27.3</v>
      </c>
      <c r="N52" s="199">
        <v>35.04</v>
      </c>
      <c r="O52" s="199">
        <v>0</v>
      </c>
      <c r="P52" s="199">
        <v>37.04</v>
      </c>
      <c r="Q52" s="199">
        <v>3.24</v>
      </c>
      <c r="R52" s="199">
        <v>12.58</v>
      </c>
      <c r="S52" s="199">
        <v>7.83</v>
      </c>
      <c r="T52" s="199">
        <v>0</v>
      </c>
      <c r="U52" s="199">
        <v>62.12</v>
      </c>
      <c r="V52" s="199">
        <v>4.2300000000000004</v>
      </c>
      <c r="W52" s="199">
        <v>10.33</v>
      </c>
      <c r="X52" s="199">
        <v>43.77</v>
      </c>
      <c r="Y52" s="199">
        <v>0</v>
      </c>
      <c r="Z52" s="199">
        <v>37.56</v>
      </c>
      <c r="AA52" s="199">
        <v>26.76</v>
      </c>
      <c r="AB52" s="199">
        <v>0</v>
      </c>
      <c r="AC52" s="199">
        <v>10.97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40</v>
      </c>
      <c r="AJ52" s="199">
        <v>0</v>
      </c>
      <c r="AK52" s="199">
        <v>50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4.83</v>
      </c>
      <c r="L53" s="199">
        <v>304.60000000000002</v>
      </c>
      <c r="M53" s="199">
        <v>27.3</v>
      </c>
      <c r="N53" s="199">
        <v>35.04</v>
      </c>
      <c r="O53" s="199">
        <v>0</v>
      </c>
      <c r="P53" s="199">
        <v>37.04</v>
      </c>
      <c r="Q53" s="199">
        <v>3.24</v>
      </c>
      <c r="R53" s="199">
        <v>12.58</v>
      </c>
      <c r="S53" s="199">
        <v>7.83</v>
      </c>
      <c r="T53" s="199">
        <v>0</v>
      </c>
      <c r="U53" s="199">
        <v>62.12</v>
      </c>
      <c r="V53" s="199">
        <v>4.2300000000000004</v>
      </c>
      <c r="W53" s="199">
        <v>10.33</v>
      </c>
      <c r="X53" s="199">
        <v>43.77</v>
      </c>
      <c r="Y53" s="199">
        <v>0</v>
      </c>
      <c r="Z53" s="199">
        <v>37.56</v>
      </c>
      <c r="AA53" s="199">
        <v>26.76</v>
      </c>
      <c r="AB53" s="199">
        <v>0</v>
      </c>
      <c r="AC53" s="199">
        <v>10.97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40</v>
      </c>
      <c r="AJ53" s="199">
        <v>0</v>
      </c>
      <c r="AK53" s="199">
        <v>52.22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4.83</v>
      </c>
      <c r="L54" s="199">
        <v>304.60000000000002</v>
      </c>
      <c r="M54" s="199">
        <v>27.3</v>
      </c>
      <c r="N54" s="199">
        <v>35.04</v>
      </c>
      <c r="O54" s="199">
        <v>0</v>
      </c>
      <c r="P54" s="199">
        <v>37.04</v>
      </c>
      <c r="Q54" s="199">
        <v>3.24</v>
      </c>
      <c r="R54" s="199">
        <v>12.58</v>
      </c>
      <c r="S54" s="199">
        <v>7.83</v>
      </c>
      <c r="T54" s="199">
        <v>0</v>
      </c>
      <c r="U54" s="199">
        <v>62.12</v>
      </c>
      <c r="V54" s="199">
        <v>4.2300000000000004</v>
      </c>
      <c r="W54" s="199">
        <v>10.33</v>
      </c>
      <c r="X54" s="199">
        <v>43.77</v>
      </c>
      <c r="Y54" s="199">
        <v>0</v>
      </c>
      <c r="Z54" s="199">
        <v>37.56</v>
      </c>
      <c r="AA54" s="199">
        <v>26.76</v>
      </c>
      <c r="AB54" s="199">
        <v>0</v>
      </c>
      <c r="AC54" s="199">
        <v>10.97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40</v>
      </c>
      <c r="AJ54" s="199">
        <v>0</v>
      </c>
      <c r="AK54" s="199">
        <v>50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4.84</v>
      </c>
      <c r="L55" s="199">
        <v>304.60000000000002</v>
      </c>
      <c r="M55" s="199">
        <v>27.3</v>
      </c>
      <c r="N55" s="199">
        <v>35.04</v>
      </c>
      <c r="O55" s="199">
        <v>0</v>
      </c>
      <c r="P55" s="199">
        <v>37.04</v>
      </c>
      <c r="Q55" s="199">
        <v>3.24</v>
      </c>
      <c r="R55" s="199">
        <v>12.58</v>
      </c>
      <c r="S55" s="199">
        <v>7.83</v>
      </c>
      <c r="T55" s="199">
        <v>0</v>
      </c>
      <c r="U55" s="199">
        <v>62.12</v>
      </c>
      <c r="V55" s="199">
        <v>4.2300000000000004</v>
      </c>
      <c r="W55" s="199">
        <v>10.33</v>
      </c>
      <c r="X55" s="199">
        <v>43.77</v>
      </c>
      <c r="Y55" s="199">
        <v>0</v>
      </c>
      <c r="Z55" s="199">
        <v>37.56</v>
      </c>
      <c r="AA55" s="199">
        <v>26.76</v>
      </c>
      <c r="AB55" s="199">
        <v>0</v>
      </c>
      <c r="AC55" s="199">
        <v>10.97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40</v>
      </c>
      <c r="AJ55" s="199">
        <v>0</v>
      </c>
      <c r="AK55" s="199">
        <v>50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4.83</v>
      </c>
      <c r="L56" s="199">
        <v>304.60000000000002</v>
      </c>
      <c r="M56" s="199">
        <v>27.3</v>
      </c>
      <c r="N56" s="199">
        <v>35.04</v>
      </c>
      <c r="O56" s="199">
        <v>0</v>
      </c>
      <c r="P56" s="199">
        <v>37.04</v>
      </c>
      <c r="Q56" s="199">
        <v>3.24</v>
      </c>
      <c r="R56" s="199">
        <v>12.58</v>
      </c>
      <c r="S56" s="199">
        <v>7.83</v>
      </c>
      <c r="T56" s="199">
        <v>0</v>
      </c>
      <c r="U56" s="199">
        <v>62.12</v>
      </c>
      <c r="V56" s="199">
        <v>4.2300000000000004</v>
      </c>
      <c r="W56" s="199">
        <v>10.33</v>
      </c>
      <c r="X56" s="199">
        <v>43.77</v>
      </c>
      <c r="Y56" s="199">
        <v>0</v>
      </c>
      <c r="Z56" s="199">
        <v>37.56</v>
      </c>
      <c r="AA56" s="199">
        <v>26.76</v>
      </c>
      <c r="AB56" s="199">
        <v>0</v>
      </c>
      <c r="AC56" s="199">
        <v>10.97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40</v>
      </c>
      <c r="AJ56" s="199">
        <v>0</v>
      </c>
      <c r="AK56" s="199">
        <v>50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4.83</v>
      </c>
      <c r="L57" s="199">
        <v>304.60000000000002</v>
      </c>
      <c r="M57" s="199">
        <v>27.3</v>
      </c>
      <c r="N57" s="199">
        <v>35.04</v>
      </c>
      <c r="O57" s="199">
        <v>0</v>
      </c>
      <c r="P57" s="199">
        <v>36.72</v>
      </c>
      <c r="Q57" s="199">
        <v>3.24</v>
      </c>
      <c r="R57" s="199">
        <v>12.58</v>
      </c>
      <c r="S57" s="199">
        <v>7.83</v>
      </c>
      <c r="T57" s="199">
        <v>0</v>
      </c>
      <c r="U57" s="199">
        <v>62.12</v>
      </c>
      <c r="V57" s="199">
        <v>4.2300000000000004</v>
      </c>
      <c r="W57" s="199">
        <v>10.33</v>
      </c>
      <c r="X57" s="199">
        <v>40.46</v>
      </c>
      <c r="Y57" s="199">
        <v>0</v>
      </c>
      <c r="Z57" s="199">
        <v>37.56</v>
      </c>
      <c r="AA57" s="199">
        <v>26.76</v>
      </c>
      <c r="AB57" s="199">
        <v>0</v>
      </c>
      <c r="AC57" s="199">
        <v>10.97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40</v>
      </c>
      <c r="AJ57" s="199">
        <v>0</v>
      </c>
      <c r="AK57" s="199">
        <v>50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17.7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4.84</v>
      </c>
      <c r="L58" s="199">
        <v>357.79</v>
      </c>
      <c r="M58" s="199">
        <v>27.3</v>
      </c>
      <c r="N58" s="199">
        <v>35.04</v>
      </c>
      <c r="O58" s="199">
        <v>0</v>
      </c>
      <c r="P58" s="199">
        <v>36.72</v>
      </c>
      <c r="Q58" s="199">
        <v>3.24</v>
      </c>
      <c r="R58" s="199">
        <v>12.58</v>
      </c>
      <c r="S58" s="199">
        <v>7.83</v>
      </c>
      <c r="T58" s="199">
        <v>0</v>
      </c>
      <c r="U58" s="199">
        <v>62.12</v>
      </c>
      <c r="V58" s="199">
        <v>4.2300000000000004</v>
      </c>
      <c r="W58" s="199">
        <v>10.33</v>
      </c>
      <c r="X58" s="199">
        <v>34.86</v>
      </c>
      <c r="Y58" s="199">
        <v>0</v>
      </c>
      <c r="Z58" s="199">
        <v>37.56</v>
      </c>
      <c r="AA58" s="199">
        <v>26.76</v>
      </c>
      <c r="AB58" s="199">
        <v>0</v>
      </c>
      <c r="AC58" s="199">
        <v>10.97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40</v>
      </c>
      <c r="AJ58" s="199">
        <v>0</v>
      </c>
      <c r="AK58" s="199">
        <v>52.22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17.7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4.84</v>
      </c>
      <c r="L59" s="199">
        <v>415.81</v>
      </c>
      <c r="M59" s="199">
        <v>27.3</v>
      </c>
      <c r="N59" s="199">
        <v>35.04</v>
      </c>
      <c r="O59" s="199">
        <v>0</v>
      </c>
      <c r="P59" s="199">
        <v>36.72</v>
      </c>
      <c r="Q59" s="199">
        <v>3.24</v>
      </c>
      <c r="R59" s="199">
        <v>12.58</v>
      </c>
      <c r="S59" s="199">
        <v>7.83</v>
      </c>
      <c r="T59" s="199">
        <v>0</v>
      </c>
      <c r="U59" s="199">
        <v>62.12</v>
      </c>
      <c r="V59" s="199">
        <v>4.2300000000000004</v>
      </c>
      <c r="W59" s="199">
        <v>10.33</v>
      </c>
      <c r="X59" s="199">
        <v>29.18</v>
      </c>
      <c r="Y59" s="199">
        <v>0</v>
      </c>
      <c r="Z59" s="199">
        <v>37.56</v>
      </c>
      <c r="AA59" s="199">
        <v>26.76</v>
      </c>
      <c r="AB59" s="199">
        <v>0</v>
      </c>
      <c r="AC59" s="199">
        <v>10.97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40</v>
      </c>
      <c r="AJ59" s="199">
        <v>0</v>
      </c>
      <c r="AK59" s="199">
        <v>-2.1800000000000002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17.7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4.84</v>
      </c>
      <c r="L60" s="199">
        <v>483.5</v>
      </c>
      <c r="M60" s="199">
        <v>27.3</v>
      </c>
      <c r="N60" s="199">
        <v>35.04</v>
      </c>
      <c r="O60" s="199">
        <v>0</v>
      </c>
      <c r="P60" s="199">
        <v>36.72</v>
      </c>
      <c r="Q60" s="199">
        <v>3.24</v>
      </c>
      <c r="R60" s="199">
        <v>12.58</v>
      </c>
      <c r="S60" s="199">
        <v>7.83</v>
      </c>
      <c r="T60" s="199">
        <v>0</v>
      </c>
      <c r="U60" s="199">
        <v>62.12</v>
      </c>
      <c r="V60" s="199">
        <v>4.2300000000000004</v>
      </c>
      <c r="W60" s="199">
        <v>10.33</v>
      </c>
      <c r="X60" s="199">
        <v>29.18</v>
      </c>
      <c r="Y60" s="199">
        <v>0</v>
      </c>
      <c r="Z60" s="199">
        <v>37.56</v>
      </c>
      <c r="AA60" s="199">
        <v>26.76</v>
      </c>
      <c r="AB60" s="199">
        <v>0</v>
      </c>
      <c r="AC60" s="199">
        <v>10.97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40</v>
      </c>
      <c r="AJ60" s="199">
        <v>0</v>
      </c>
      <c r="AK60" s="199">
        <v>-2.1800000000000002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17.7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4.83</v>
      </c>
      <c r="L61" s="199">
        <v>483.5</v>
      </c>
      <c r="M61" s="199">
        <v>27.3</v>
      </c>
      <c r="N61" s="199">
        <v>35.04</v>
      </c>
      <c r="O61" s="199">
        <v>0</v>
      </c>
      <c r="P61" s="199">
        <v>36.72</v>
      </c>
      <c r="Q61" s="199">
        <v>3.24</v>
      </c>
      <c r="R61" s="199">
        <v>12.58</v>
      </c>
      <c r="S61" s="199">
        <v>7.83</v>
      </c>
      <c r="T61" s="199">
        <v>0</v>
      </c>
      <c r="U61" s="199">
        <v>62.12</v>
      </c>
      <c r="V61" s="199">
        <v>4.2300000000000004</v>
      </c>
      <c r="W61" s="199">
        <v>10.33</v>
      </c>
      <c r="X61" s="199">
        <v>29.18</v>
      </c>
      <c r="Y61" s="199">
        <v>0</v>
      </c>
      <c r="Z61" s="199">
        <v>37.56</v>
      </c>
      <c r="AA61" s="199">
        <v>26.76</v>
      </c>
      <c r="AB61" s="199">
        <v>0</v>
      </c>
      <c r="AC61" s="199">
        <v>10.63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40</v>
      </c>
      <c r="AJ61" s="199">
        <v>0</v>
      </c>
      <c r="AK61" s="199">
        <v>50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17.7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4.84</v>
      </c>
      <c r="L62" s="199">
        <v>522.17999999999995</v>
      </c>
      <c r="M62" s="199">
        <v>27.3</v>
      </c>
      <c r="N62" s="199">
        <v>35.04</v>
      </c>
      <c r="O62" s="199">
        <v>0</v>
      </c>
      <c r="P62" s="199">
        <v>36.72</v>
      </c>
      <c r="Q62" s="199">
        <v>3.24</v>
      </c>
      <c r="R62" s="199">
        <v>12.58</v>
      </c>
      <c r="S62" s="199">
        <v>7.83</v>
      </c>
      <c r="T62" s="199">
        <v>0</v>
      </c>
      <c r="U62" s="199">
        <v>62.12</v>
      </c>
      <c r="V62" s="199">
        <v>4.2300000000000004</v>
      </c>
      <c r="W62" s="199">
        <v>10.33</v>
      </c>
      <c r="X62" s="199">
        <v>29.18</v>
      </c>
      <c r="Y62" s="199">
        <v>0</v>
      </c>
      <c r="Z62" s="199">
        <v>37.56</v>
      </c>
      <c r="AA62" s="199">
        <v>26.76</v>
      </c>
      <c r="AB62" s="199">
        <v>0</v>
      </c>
      <c r="AC62" s="199">
        <v>10.63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40</v>
      </c>
      <c r="AJ62" s="199">
        <v>0</v>
      </c>
      <c r="AK62" s="199">
        <v>50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17.7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4.84</v>
      </c>
      <c r="L63" s="199">
        <v>559.41</v>
      </c>
      <c r="M63" s="199">
        <v>27.3</v>
      </c>
      <c r="N63" s="199">
        <v>35.04</v>
      </c>
      <c r="O63" s="199">
        <v>0</v>
      </c>
      <c r="P63" s="199">
        <v>36.94</v>
      </c>
      <c r="Q63" s="199">
        <v>3.24</v>
      </c>
      <c r="R63" s="199">
        <v>12.58</v>
      </c>
      <c r="S63" s="199">
        <v>7.83</v>
      </c>
      <c r="T63" s="199">
        <v>0</v>
      </c>
      <c r="U63" s="199">
        <v>62.12</v>
      </c>
      <c r="V63" s="199">
        <v>4.2300000000000004</v>
      </c>
      <c r="W63" s="199">
        <v>10.33</v>
      </c>
      <c r="X63" s="199">
        <v>29.18</v>
      </c>
      <c r="Y63" s="199">
        <v>0</v>
      </c>
      <c r="Z63" s="199">
        <v>37.56</v>
      </c>
      <c r="AA63" s="199">
        <v>26.76</v>
      </c>
      <c r="AB63" s="199">
        <v>0</v>
      </c>
      <c r="AC63" s="199">
        <v>10.63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40</v>
      </c>
      <c r="AJ63" s="199">
        <v>0</v>
      </c>
      <c r="AK63" s="199">
        <v>-2.1800000000000002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17.7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9.1</v>
      </c>
      <c r="L64" s="199">
        <v>559.41</v>
      </c>
      <c r="M64" s="199">
        <v>27.3</v>
      </c>
      <c r="N64" s="199">
        <v>35.04</v>
      </c>
      <c r="O64" s="199">
        <v>0</v>
      </c>
      <c r="P64" s="199">
        <v>36.94</v>
      </c>
      <c r="Q64" s="199">
        <v>3.24</v>
      </c>
      <c r="R64" s="199">
        <v>12.58</v>
      </c>
      <c r="S64" s="199">
        <v>7.83</v>
      </c>
      <c r="T64" s="199">
        <v>0</v>
      </c>
      <c r="U64" s="199">
        <v>62.12</v>
      </c>
      <c r="V64" s="199">
        <v>4.2300000000000004</v>
      </c>
      <c r="W64" s="199">
        <v>10.33</v>
      </c>
      <c r="X64" s="199">
        <v>29.18</v>
      </c>
      <c r="Y64" s="199">
        <v>0</v>
      </c>
      <c r="Z64" s="199">
        <v>37.56</v>
      </c>
      <c r="AA64" s="199">
        <v>26.76</v>
      </c>
      <c r="AB64" s="199">
        <v>0</v>
      </c>
      <c r="AC64" s="199">
        <v>7.57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40</v>
      </c>
      <c r="AJ64" s="199">
        <v>0</v>
      </c>
      <c r="AK64" s="199">
        <v>-2.1800000000000002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17.7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9.1</v>
      </c>
      <c r="L65" s="199">
        <v>559.41</v>
      </c>
      <c r="M65" s="199">
        <v>27.3</v>
      </c>
      <c r="N65" s="199">
        <v>35.04</v>
      </c>
      <c r="O65" s="199">
        <v>0</v>
      </c>
      <c r="P65" s="199">
        <v>36.94</v>
      </c>
      <c r="Q65" s="199">
        <v>3.24</v>
      </c>
      <c r="R65" s="199">
        <v>12.58</v>
      </c>
      <c r="S65" s="199">
        <v>7.83</v>
      </c>
      <c r="T65" s="199">
        <v>0</v>
      </c>
      <c r="U65" s="199">
        <v>62.12</v>
      </c>
      <c r="V65" s="199">
        <v>4.2300000000000004</v>
      </c>
      <c r="W65" s="199">
        <v>10.33</v>
      </c>
      <c r="X65" s="199">
        <v>29.18</v>
      </c>
      <c r="Y65" s="199">
        <v>0</v>
      </c>
      <c r="Z65" s="199">
        <v>37.56</v>
      </c>
      <c r="AA65" s="199">
        <v>26.76</v>
      </c>
      <c r="AB65" s="199">
        <v>0</v>
      </c>
      <c r="AC65" s="199">
        <v>7.57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40</v>
      </c>
      <c r="AJ65" s="199">
        <v>0</v>
      </c>
      <c r="AK65" s="199">
        <v>15.23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17.7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9.1</v>
      </c>
      <c r="L66" s="199">
        <v>559.41</v>
      </c>
      <c r="M66" s="199">
        <v>27.3</v>
      </c>
      <c r="N66" s="199">
        <v>35.04</v>
      </c>
      <c r="O66" s="199">
        <v>0</v>
      </c>
      <c r="P66" s="199">
        <v>36.94</v>
      </c>
      <c r="Q66" s="199">
        <v>3.24</v>
      </c>
      <c r="R66" s="199">
        <v>12.58</v>
      </c>
      <c r="S66" s="199">
        <v>7.83</v>
      </c>
      <c r="T66" s="199">
        <v>0</v>
      </c>
      <c r="U66" s="199">
        <v>62.12</v>
      </c>
      <c r="V66" s="199">
        <v>4.2300000000000004</v>
      </c>
      <c r="W66" s="199">
        <v>10.33</v>
      </c>
      <c r="X66" s="199">
        <v>29.18</v>
      </c>
      <c r="Y66" s="199">
        <v>0</v>
      </c>
      <c r="Z66" s="199">
        <v>37.56</v>
      </c>
      <c r="AA66" s="199">
        <v>26.76</v>
      </c>
      <c r="AB66" s="199">
        <v>0</v>
      </c>
      <c r="AC66" s="199">
        <v>10.8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40</v>
      </c>
      <c r="AJ66" s="199">
        <v>0</v>
      </c>
      <c r="AK66" s="199">
        <v>43.5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17.7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4.84</v>
      </c>
      <c r="L67" s="199">
        <v>522.17999999999995</v>
      </c>
      <c r="M67" s="199">
        <v>27.3</v>
      </c>
      <c r="N67" s="199">
        <v>35.04</v>
      </c>
      <c r="O67" s="199">
        <v>0</v>
      </c>
      <c r="P67" s="199">
        <v>36.94</v>
      </c>
      <c r="Q67" s="199">
        <v>3.24</v>
      </c>
      <c r="R67" s="199">
        <v>12.58</v>
      </c>
      <c r="S67" s="199">
        <v>7.83</v>
      </c>
      <c r="T67" s="199">
        <v>0</v>
      </c>
      <c r="U67" s="199">
        <v>62.12</v>
      </c>
      <c r="V67" s="199">
        <v>4.2300000000000004</v>
      </c>
      <c r="W67" s="199">
        <v>10.33</v>
      </c>
      <c r="X67" s="199">
        <v>29.18</v>
      </c>
      <c r="Y67" s="199">
        <v>0</v>
      </c>
      <c r="Z67" s="199">
        <v>37.56</v>
      </c>
      <c r="AA67" s="199">
        <v>26.76</v>
      </c>
      <c r="AB67" s="199">
        <v>0</v>
      </c>
      <c r="AC67" s="199">
        <v>10.8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40</v>
      </c>
      <c r="AJ67" s="199">
        <v>0</v>
      </c>
      <c r="AK67" s="199">
        <v>50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17.7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4.84</v>
      </c>
      <c r="L68" s="199">
        <v>522.17999999999995</v>
      </c>
      <c r="M68" s="199">
        <v>27.3</v>
      </c>
      <c r="N68" s="199">
        <v>35.04</v>
      </c>
      <c r="O68" s="199">
        <v>0</v>
      </c>
      <c r="P68" s="199">
        <v>36.94</v>
      </c>
      <c r="Q68" s="199">
        <v>3.24</v>
      </c>
      <c r="R68" s="199">
        <v>12.58</v>
      </c>
      <c r="S68" s="199">
        <v>7.83</v>
      </c>
      <c r="T68" s="199">
        <v>0</v>
      </c>
      <c r="U68" s="199">
        <v>62.12</v>
      </c>
      <c r="V68" s="199">
        <v>4.2300000000000004</v>
      </c>
      <c r="W68" s="199">
        <v>10.33</v>
      </c>
      <c r="X68" s="199">
        <v>29.18</v>
      </c>
      <c r="Y68" s="199">
        <v>0</v>
      </c>
      <c r="Z68" s="199">
        <v>37.56</v>
      </c>
      <c r="AA68" s="199">
        <v>26.76</v>
      </c>
      <c r="AB68" s="199">
        <v>0</v>
      </c>
      <c r="AC68" s="199">
        <v>10.8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40</v>
      </c>
      <c r="AJ68" s="199">
        <v>0</v>
      </c>
      <c r="AK68" s="199">
        <v>50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17.7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4.84</v>
      </c>
      <c r="L69" s="199">
        <v>522.17999999999995</v>
      </c>
      <c r="M69" s="199">
        <v>27.3</v>
      </c>
      <c r="N69" s="199">
        <v>35.04</v>
      </c>
      <c r="O69" s="199">
        <v>0</v>
      </c>
      <c r="P69" s="199">
        <v>36.94</v>
      </c>
      <c r="Q69" s="199">
        <v>3.24</v>
      </c>
      <c r="R69" s="199">
        <v>12.58</v>
      </c>
      <c r="S69" s="199">
        <v>7.83</v>
      </c>
      <c r="T69" s="199">
        <v>0</v>
      </c>
      <c r="U69" s="199">
        <v>62.12</v>
      </c>
      <c r="V69" s="199">
        <v>4.2300000000000004</v>
      </c>
      <c r="W69" s="199">
        <v>10.33</v>
      </c>
      <c r="X69" s="199">
        <v>29.18</v>
      </c>
      <c r="Y69" s="199">
        <v>0</v>
      </c>
      <c r="Z69" s="199">
        <v>37.56</v>
      </c>
      <c r="AA69" s="199">
        <v>26.76</v>
      </c>
      <c r="AB69" s="199">
        <v>0</v>
      </c>
      <c r="AC69" s="199">
        <v>10.8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40</v>
      </c>
      <c r="AJ69" s="199">
        <v>0</v>
      </c>
      <c r="AK69" s="199">
        <v>50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14.67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4.84</v>
      </c>
      <c r="L70" s="199">
        <v>483.5</v>
      </c>
      <c r="M70" s="199">
        <v>27.3</v>
      </c>
      <c r="N70" s="199">
        <v>35.04</v>
      </c>
      <c r="O70" s="199">
        <v>0</v>
      </c>
      <c r="P70" s="199">
        <v>36.94</v>
      </c>
      <c r="Q70" s="199">
        <v>3.24</v>
      </c>
      <c r="R70" s="199">
        <v>12.58</v>
      </c>
      <c r="S70" s="199">
        <v>7.83</v>
      </c>
      <c r="T70" s="199">
        <v>0</v>
      </c>
      <c r="U70" s="199">
        <v>62.12</v>
      </c>
      <c r="V70" s="199">
        <v>4.2300000000000004</v>
      </c>
      <c r="W70" s="199">
        <v>10.33</v>
      </c>
      <c r="X70" s="199">
        <v>29.18</v>
      </c>
      <c r="Y70" s="199">
        <v>0</v>
      </c>
      <c r="Z70" s="199">
        <v>37.56</v>
      </c>
      <c r="AA70" s="199">
        <v>26.76</v>
      </c>
      <c r="AB70" s="199">
        <v>0</v>
      </c>
      <c r="AC70" s="199">
        <v>10.8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40</v>
      </c>
      <c r="AJ70" s="199">
        <v>0</v>
      </c>
      <c r="AK70" s="199">
        <v>50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12.37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4.84</v>
      </c>
      <c r="L71" s="199">
        <v>483.5</v>
      </c>
      <c r="M71" s="199">
        <v>27.3</v>
      </c>
      <c r="N71" s="199">
        <v>35.04</v>
      </c>
      <c r="O71" s="199">
        <v>0</v>
      </c>
      <c r="P71" s="199">
        <v>36.94</v>
      </c>
      <c r="Q71" s="199">
        <v>3.24</v>
      </c>
      <c r="R71" s="199">
        <v>12.58</v>
      </c>
      <c r="S71" s="199">
        <v>7.83</v>
      </c>
      <c r="T71" s="199">
        <v>0</v>
      </c>
      <c r="U71" s="199">
        <v>62.12</v>
      </c>
      <c r="V71" s="199">
        <v>4.2300000000000004</v>
      </c>
      <c r="W71" s="199">
        <v>10.33</v>
      </c>
      <c r="X71" s="199">
        <v>29.18</v>
      </c>
      <c r="Y71" s="199">
        <v>0</v>
      </c>
      <c r="Z71" s="199">
        <v>37.56</v>
      </c>
      <c r="AA71" s="199">
        <v>26.76</v>
      </c>
      <c r="AB71" s="199">
        <v>0</v>
      </c>
      <c r="AC71" s="199">
        <v>10.8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40</v>
      </c>
      <c r="AJ71" s="199">
        <v>0</v>
      </c>
      <c r="AK71" s="199">
        <v>50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4.83</v>
      </c>
      <c r="L72" s="199">
        <v>483.5</v>
      </c>
      <c r="M72" s="199">
        <v>27.3</v>
      </c>
      <c r="N72" s="199">
        <v>35.04</v>
      </c>
      <c r="O72" s="199">
        <v>0</v>
      </c>
      <c r="P72" s="199">
        <v>36.94</v>
      </c>
      <c r="Q72" s="199">
        <v>3.24</v>
      </c>
      <c r="R72" s="199">
        <v>12.58</v>
      </c>
      <c r="S72" s="199">
        <v>7.83</v>
      </c>
      <c r="T72" s="199">
        <v>0</v>
      </c>
      <c r="U72" s="199">
        <v>62.12</v>
      </c>
      <c r="V72" s="199">
        <v>4.2300000000000004</v>
      </c>
      <c r="W72" s="199">
        <v>10.33</v>
      </c>
      <c r="X72" s="199">
        <v>29.18</v>
      </c>
      <c r="Y72" s="199">
        <v>0</v>
      </c>
      <c r="Z72" s="199">
        <v>37.56</v>
      </c>
      <c r="AA72" s="199">
        <v>26.76</v>
      </c>
      <c r="AB72" s="199">
        <v>0</v>
      </c>
      <c r="AC72" s="199">
        <v>10.8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40</v>
      </c>
      <c r="AJ72" s="199">
        <v>0</v>
      </c>
      <c r="AK72" s="199">
        <v>50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4.84</v>
      </c>
      <c r="L73" s="199">
        <v>483.5</v>
      </c>
      <c r="M73" s="199">
        <v>27.3</v>
      </c>
      <c r="N73" s="199">
        <v>35.04</v>
      </c>
      <c r="O73" s="199">
        <v>0</v>
      </c>
      <c r="P73" s="199">
        <v>35.83</v>
      </c>
      <c r="Q73" s="199">
        <v>3.24</v>
      </c>
      <c r="R73" s="199">
        <v>12.58</v>
      </c>
      <c r="S73" s="199">
        <v>7.83</v>
      </c>
      <c r="T73" s="199">
        <v>0</v>
      </c>
      <c r="U73" s="199">
        <v>62.12</v>
      </c>
      <c r="V73" s="199">
        <v>4.2300000000000004</v>
      </c>
      <c r="W73" s="199">
        <v>10.33</v>
      </c>
      <c r="X73" s="199">
        <v>29.18</v>
      </c>
      <c r="Y73" s="199">
        <v>0</v>
      </c>
      <c r="Z73" s="199">
        <v>37.56</v>
      </c>
      <c r="AA73" s="199">
        <v>26.76</v>
      </c>
      <c r="AB73" s="199">
        <v>0</v>
      </c>
      <c r="AC73" s="199">
        <v>10.8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40</v>
      </c>
      <c r="AJ73" s="199">
        <v>0</v>
      </c>
      <c r="AK73" s="199">
        <v>52.22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8.09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4.84</v>
      </c>
      <c r="L74" s="199">
        <v>483.5</v>
      </c>
      <c r="M74" s="199">
        <v>27.3</v>
      </c>
      <c r="N74" s="199">
        <v>35.04</v>
      </c>
      <c r="O74" s="199">
        <v>0</v>
      </c>
      <c r="P74" s="199">
        <v>35.83</v>
      </c>
      <c r="Q74" s="199">
        <v>3.24</v>
      </c>
      <c r="R74" s="199">
        <v>12.58</v>
      </c>
      <c r="S74" s="199">
        <v>7.83</v>
      </c>
      <c r="T74" s="199">
        <v>0</v>
      </c>
      <c r="U74" s="199">
        <v>62.12</v>
      </c>
      <c r="V74" s="199">
        <v>4.2300000000000004</v>
      </c>
      <c r="W74" s="199">
        <v>10.33</v>
      </c>
      <c r="X74" s="199">
        <v>29.18</v>
      </c>
      <c r="Y74" s="199">
        <v>0</v>
      </c>
      <c r="Z74" s="199">
        <v>37.56</v>
      </c>
      <c r="AA74" s="199">
        <v>26.76</v>
      </c>
      <c r="AB74" s="199">
        <v>0</v>
      </c>
      <c r="AC74" s="199">
        <v>10.8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40</v>
      </c>
      <c r="AJ74" s="199">
        <v>0</v>
      </c>
      <c r="AK74" s="199">
        <v>50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5.16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4.84</v>
      </c>
      <c r="L75" s="199">
        <v>483.49</v>
      </c>
      <c r="M75" s="199">
        <v>27.3</v>
      </c>
      <c r="N75" s="199">
        <v>35.04</v>
      </c>
      <c r="O75" s="199">
        <v>0</v>
      </c>
      <c r="P75" s="199">
        <v>35.83</v>
      </c>
      <c r="Q75" s="199">
        <v>3.24</v>
      </c>
      <c r="R75" s="199">
        <v>12.58</v>
      </c>
      <c r="S75" s="199">
        <v>7.83</v>
      </c>
      <c r="T75" s="199">
        <v>0</v>
      </c>
      <c r="U75" s="199">
        <v>62.12</v>
      </c>
      <c r="V75" s="199">
        <v>4.2300000000000004</v>
      </c>
      <c r="W75" s="199">
        <v>10.33</v>
      </c>
      <c r="X75" s="199">
        <v>29.18</v>
      </c>
      <c r="Y75" s="199">
        <v>0</v>
      </c>
      <c r="Z75" s="199">
        <v>37.56</v>
      </c>
      <c r="AA75" s="199">
        <v>26.76</v>
      </c>
      <c r="AB75" s="199">
        <v>0</v>
      </c>
      <c r="AC75" s="199">
        <v>10.8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40</v>
      </c>
      <c r="AJ75" s="199">
        <v>0</v>
      </c>
      <c r="AK75" s="199">
        <v>50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9.1</v>
      </c>
      <c r="L76" s="199">
        <v>559.41</v>
      </c>
      <c r="M76" s="199">
        <v>27.3</v>
      </c>
      <c r="N76" s="199">
        <v>35.04</v>
      </c>
      <c r="O76" s="199">
        <v>0</v>
      </c>
      <c r="P76" s="199">
        <v>35.83</v>
      </c>
      <c r="Q76" s="199">
        <v>3.24</v>
      </c>
      <c r="R76" s="199">
        <v>12.58</v>
      </c>
      <c r="S76" s="199">
        <v>7.83</v>
      </c>
      <c r="T76" s="199">
        <v>0</v>
      </c>
      <c r="U76" s="199">
        <v>62.12</v>
      </c>
      <c r="V76" s="199">
        <v>4.2300000000000004</v>
      </c>
      <c r="W76" s="199">
        <v>10.33</v>
      </c>
      <c r="X76" s="199">
        <v>29.18</v>
      </c>
      <c r="Y76" s="199">
        <v>0</v>
      </c>
      <c r="Z76" s="199">
        <v>37.56</v>
      </c>
      <c r="AA76" s="199">
        <v>26.76</v>
      </c>
      <c r="AB76" s="199">
        <v>0</v>
      </c>
      <c r="AC76" s="199">
        <v>10.8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40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531.84</v>
      </c>
      <c r="M77" s="199">
        <v>27.3</v>
      </c>
      <c r="N77" s="199">
        <v>35.04</v>
      </c>
      <c r="O77" s="199">
        <v>0</v>
      </c>
      <c r="P77" s="199">
        <v>35.83</v>
      </c>
      <c r="Q77" s="199">
        <v>3.24</v>
      </c>
      <c r="R77" s="199">
        <v>12.58</v>
      </c>
      <c r="S77" s="199">
        <v>7.83</v>
      </c>
      <c r="T77" s="199">
        <v>0</v>
      </c>
      <c r="U77" s="199">
        <v>62.12</v>
      </c>
      <c r="V77" s="199">
        <v>4.2300000000000004</v>
      </c>
      <c r="W77" s="199">
        <v>10.33</v>
      </c>
      <c r="X77" s="199">
        <v>29.18</v>
      </c>
      <c r="Y77" s="199">
        <v>0</v>
      </c>
      <c r="Z77" s="199">
        <v>37.56</v>
      </c>
      <c r="AA77" s="199">
        <v>26.76</v>
      </c>
      <c r="AB77" s="199">
        <v>0</v>
      </c>
      <c r="AC77" s="199">
        <v>10.8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40</v>
      </c>
      <c r="AJ77" s="199">
        <v>0</v>
      </c>
      <c r="AK77" s="199">
        <v>52.22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531.84</v>
      </c>
      <c r="M78" s="199">
        <v>27.3</v>
      </c>
      <c r="N78" s="199">
        <v>35.04</v>
      </c>
      <c r="O78" s="199">
        <v>0</v>
      </c>
      <c r="P78" s="199">
        <v>35.83</v>
      </c>
      <c r="Q78" s="199">
        <v>3.24</v>
      </c>
      <c r="R78" s="199">
        <v>12.58</v>
      </c>
      <c r="S78" s="199">
        <v>7.83</v>
      </c>
      <c r="T78" s="199">
        <v>0</v>
      </c>
      <c r="U78" s="199">
        <v>62.12</v>
      </c>
      <c r="V78" s="199">
        <v>4.2300000000000004</v>
      </c>
      <c r="W78" s="199">
        <v>10.33</v>
      </c>
      <c r="X78" s="199">
        <v>29.18</v>
      </c>
      <c r="Y78" s="199">
        <v>0</v>
      </c>
      <c r="Z78" s="199">
        <v>37.56</v>
      </c>
      <c r="AA78" s="199">
        <v>26.76</v>
      </c>
      <c r="AB78" s="199">
        <v>0</v>
      </c>
      <c r="AC78" s="199">
        <v>11.15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40</v>
      </c>
      <c r="AJ78" s="199">
        <v>0</v>
      </c>
      <c r="AK78" s="199">
        <v>50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531.84</v>
      </c>
      <c r="M79" s="199">
        <v>27.3</v>
      </c>
      <c r="N79" s="199">
        <v>35.04</v>
      </c>
      <c r="O79" s="199">
        <v>0</v>
      </c>
      <c r="P79" s="199">
        <v>35.83</v>
      </c>
      <c r="Q79" s="199">
        <v>3.24</v>
      </c>
      <c r="R79" s="199">
        <v>12.58</v>
      </c>
      <c r="S79" s="199">
        <v>7.83</v>
      </c>
      <c r="T79" s="199">
        <v>0</v>
      </c>
      <c r="U79" s="199">
        <v>62.12</v>
      </c>
      <c r="V79" s="199">
        <v>4.2300000000000004</v>
      </c>
      <c r="W79" s="199">
        <v>10.33</v>
      </c>
      <c r="X79" s="199">
        <v>29.18</v>
      </c>
      <c r="Y79" s="199">
        <v>0</v>
      </c>
      <c r="Z79" s="199">
        <v>37.56</v>
      </c>
      <c r="AA79" s="199">
        <v>26.76</v>
      </c>
      <c r="AB79" s="199">
        <v>0</v>
      </c>
      <c r="AC79" s="199">
        <v>11.15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40</v>
      </c>
      <c r="AJ79" s="199">
        <v>0</v>
      </c>
      <c r="AK79" s="199">
        <v>50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531.84</v>
      </c>
      <c r="M80" s="199">
        <v>27.3</v>
      </c>
      <c r="N80" s="199">
        <v>35.04</v>
      </c>
      <c r="O80" s="199">
        <v>0</v>
      </c>
      <c r="P80" s="199">
        <v>35.83</v>
      </c>
      <c r="Q80" s="199">
        <v>3.24</v>
      </c>
      <c r="R80" s="199">
        <v>12.58</v>
      </c>
      <c r="S80" s="199">
        <v>7.83</v>
      </c>
      <c r="T80" s="199">
        <v>0</v>
      </c>
      <c r="U80" s="199">
        <v>62.12</v>
      </c>
      <c r="V80" s="199">
        <v>4.2300000000000004</v>
      </c>
      <c r="W80" s="199">
        <v>10.33</v>
      </c>
      <c r="X80" s="199">
        <v>29.18</v>
      </c>
      <c r="Y80" s="199">
        <v>0</v>
      </c>
      <c r="Z80" s="199">
        <v>37.56</v>
      </c>
      <c r="AA80" s="199">
        <v>26.76</v>
      </c>
      <c r="AB80" s="199">
        <v>0</v>
      </c>
      <c r="AC80" s="199">
        <v>11.15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40</v>
      </c>
      <c r="AJ80" s="199">
        <v>0</v>
      </c>
      <c r="AK80" s="199">
        <v>50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531.84</v>
      </c>
      <c r="M81" s="199">
        <v>27.3</v>
      </c>
      <c r="N81" s="199">
        <v>35.04</v>
      </c>
      <c r="O81" s="199">
        <v>0</v>
      </c>
      <c r="P81" s="199">
        <v>35.83</v>
      </c>
      <c r="Q81" s="199">
        <v>3.24</v>
      </c>
      <c r="R81" s="199">
        <v>12.58</v>
      </c>
      <c r="S81" s="199">
        <v>7.83</v>
      </c>
      <c r="T81" s="199">
        <v>0</v>
      </c>
      <c r="U81" s="199">
        <v>62.12</v>
      </c>
      <c r="V81" s="199">
        <v>4.2300000000000004</v>
      </c>
      <c r="W81" s="199">
        <v>10.33</v>
      </c>
      <c r="X81" s="199">
        <v>29.18</v>
      </c>
      <c r="Y81" s="199">
        <v>0</v>
      </c>
      <c r="Z81" s="199">
        <v>37.56</v>
      </c>
      <c r="AA81" s="199">
        <v>26.76</v>
      </c>
      <c r="AB81" s="199">
        <v>0</v>
      </c>
      <c r="AC81" s="199">
        <v>11.15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40</v>
      </c>
      <c r="AJ81" s="199">
        <v>0</v>
      </c>
      <c r="AK81" s="199">
        <v>50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531.84</v>
      </c>
      <c r="M82" s="199">
        <v>27.3</v>
      </c>
      <c r="N82" s="199">
        <v>35.04</v>
      </c>
      <c r="O82" s="199">
        <v>0</v>
      </c>
      <c r="P82" s="199">
        <v>35.83</v>
      </c>
      <c r="Q82" s="199">
        <v>3.24</v>
      </c>
      <c r="R82" s="199">
        <v>12.58</v>
      </c>
      <c r="S82" s="199">
        <v>7.83</v>
      </c>
      <c r="T82" s="199">
        <v>0</v>
      </c>
      <c r="U82" s="199">
        <v>62.12</v>
      </c>
      <c r="V82" s="199">
        <v>4.2300000000000004</v>
      </c>
      <c r="W82" s="199">
        <v>10.33</v>
      </c>
      <c r="X82" s="199">
        <v>29.18</v>
      </c>
      <c r="Y82" s="199">
        <v>0</v>
      </c>
      <c r="Z82" s="199">
        <v>37.56</v>
      </c>
      <c r="AA82" s="199">
        <v>26.76</v>
      </c>
      <c r="AB82" s="199">
        <v>0</v>
      </c>
      <c r="AC82" s="199">
        <v>11.15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40</v>
      </c>
      <c r="AJ82" s="199">
        <v>0</v>
      </c>
      <c r="AK82" s="199">
        <v>50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531.84</v>
      </c>
      <c r="M83" s="199">
        <v>27.3</v>
      </c>
      <c r="N83" s="199">
        <v>35.04</v>
      </c>
      <c r="O83" s="199">
        <v>0</v>
      </c>
      <c r="P83" s="199">
        <v>36.94</v>
      </c>
      <c r="Q83" s="199">
        <v>3.24</v>
      </c>
      <c r="R83" s="199">
        <v>12.58</v>
      </c>
      <c r="S83" s="199">
        <v>7.83</v>
      </c>
      <c r="T83" s="199">
        <v>0</v>
      </c>
      <c r="U83" s="199">
        <v>62.12</v>
      </c>
      <c r="V83" s="199">
        <v>4.2300000000000004</v>
      </c>
      <c r="W83" s="199">
        <v>10.33</v>
      </c>
      <c r="X83" s="199">
        <v>29.18</v>
      </c>
      <c r="Y83" s="199">
        <v>0</v>
      </c>
      <c r="Z83" s="199">
        <v>37.56</v>
      </c>
      <c r="AA83" s="199">
        <v>26.76</v>
      </c>
      <c r="AB83" s="199">
        <v>0</v>
      </c>
      <c r="AC83" s="199">
        <v>11.15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40</v>
      </c>
      <c r="AJ83" s="199">
        <v>0</v>
      </c>
      <c r="AK83" s="199">
        <v>50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531.84</v>
      </c>
      <c r="M84" s="199">
        <v>27.3</v>
      </c>
      <c r="N84" s="199">
        <v>35.04</v>
      </c>
      <c r="O84" s="199">
        <v>0</v>
      </c>
      <c r="P84" s="199">
        <v>36.94</v>
      </c>
      <c r="Q84" s="199">
        <v>3.24</v>
      </c>
      <c r="R84" s="199">
        <v>12.58</v>
      </c>
      <c r="S84" s="199">
        <v>7.83</v>
      </c>
      <c r="T84" s="199">
        <v>0</v>
      </c>
      <c r="U84" s="199">
        <v>62.12</v>
      </c>
      <c r="V84" s="199">
        <v>4.2300000000000004</v>
      </c>
      <c r="W84" s="199">
        <v>10.33</v>
      </c>
      <c r="X84" s="199">
        <v>29.18</v>
      </c>
      <c r="Y84" s="199">
        <v>0</v>
      </c>
      <c r="Z84" s="199">
        <v>37.56</v>
      </c>
      <c r="AA84" s="199">
        <v>26.76</v>
      </c>
      <c r="AB84" s="199">
        <v>0</v>
      </c>
      <c r="AC84" s="199">
        <v>11.15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40</v>
      </c>
      <c r="AJ84" s="199">
        <v>0</v>
      </c>
      <c r="AK84" s="199">
        <v>49.94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531.84</v>
      </c>
      <c r="M85" s="199">
        <v>27.3</v>
      </c>
      <c r="N85" s="199">
        <v>35.04</v>
      </c>
      <c r="O85" s="199">
        <v>0</v>
      </c>
      <c r="P85" s="199">
        <v>36.94</v>
      </c>
      <c r="Q85" s="199">
        <v>3.24</v>
      </c>
      <c r="R85" s="199">
        <v>12.58</v>
      </c>
      <c r="S85" s="199">
        <v>7.83</v>
      </c>
      <c r="T85" s="199">
        <v>0</v>
      </c>
      <c r="U85" s="199">
        <v>62.12</v>
      </c>
      <c r="V85" s="199">
        <v>4.2300000000000004</v>
      </c>
      <c r="W85" s="199">
        <v>10.33</v>
      </c>
      <c r="X85" s="199">
        <v>29.18</v>
      </c>
      <c r="Y85" s="199">
        <v>0</v>
      </c>
      <c r="Z85" s="199">
        <v>37.56</v>
      </c>
      <c r="AA85" s="199">
        <v>26.76</v>
      </c>
      <c r="AB85" s="199">
        <v>0</v>
      </c>
      <c r="AC85" s="199">
        <v>11.5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40</v>
      </c>
      <c r="AJ85" s="199">
        <v>0</v>
      </c>
      <c r="AK85" s="199">
        <v>49.94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531.84</v>
      </c>
      <c r="M86" s="199">
        <v>27.3</v>
      </c>
      <c r="N86" s="199">
        <v>35.04</v>
      </c>
      <c r="O86" s="199">
        <v>0</v>
      </c>
      <c r="P86" s="199">
        <v>36.94</v>
      </c>
      <c r="Q86" s="199">
        <v>3.24</v>
      </c>
      <c r="R86" s="199">
        <v>12.58</v>
      </c>
      <c r="S86" s="199">
        <v>7.83</v>
      </c>
      <c r="T86" s="199">
        <v>0</v>
      </c>
      <c r="U86" s="199">
        <v>62.12</v>
      </c>
      <c r="V86" s="199">
        <v>4.2300000000000004</v>
      </c>
      <c r="W86" s="199">
        <v>10.33</v>
      </c>
      <c r="X86" s="199">
        <v>29.18</v>
      </c>
      <c r="Y86" s="199">
        <v>0</v>
      </c>
      <c r="Z86" s="199">
        <v>37.56</v>
      </c>
      <c r="AA86" s="199">
        <v>26.76</v>
      </c>
      <c r="AB86" s="199">
        <v>0</v>
      </c>
      <c r="AC86" s="199">
        <v>11.5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40</v>
      </c>
      <c r="AJ86" s="199">
        <v>0</v>
      </c>
      <c r="AK86" s="199">
        <v>49.94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531.84</v>
      </c>
      <c r="M87" s="199">
        <v>27.3</v>
      </c>
      <c r="N87" s="199">
        <v>35.04</v>
      </c>
      <c r="O87" s="199">
        <v>0</v>
      </c>
      <c r="P87" s="199">
        <v>36.94</v>
      </c>
      <c r="Q87" s="199">
        <v>3.24</v>
      </c>
      <c r="R87" s="199">
        <v>12.58</v>
      </c>
      <c r="S87" s="199">
        <v>7.83</v>
      </c>
      <c r="T87" s="199">
        <v>0</v>
      </c>
      <c r="U87" s="199">
        <v>62.12</v>
      </c>
      <c r="V87" s="199">
        <v>4.2300000000000004</v>
      </c>
      <c r="W87" s="199">
        <v>10.33</v>
      </c>
      <c r="X87" s="199">
        <v>29.18</v>
      </c>
      <c r="Y87" s="199">
        <v>0</v>
      </c>
      <c r="Z87" s="199">
        <v>37.56</v>
      </c>
      <c r="AA87" s="199">
        <v>26.76</v>
      </c>
      <c r="AB87" s="199">
        <v>0</v>
      </c>
      <c r="AC87" s="199">
        <v>11.5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40</v>
      </c>
      <c r="AJ87" s="199">
        <v>0</v>
      </c>
      <c r="AK87" s="199">
        <v>50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531.84</v>
      </c>
      <c r="M88" s="199">
        <v>27.3</v>
      </c>
      <c r="N88" s="199">
        <v>35.04</v>
      </c>
      <c r="O88" s="199">
        <v>0</v>
      </c>
      <c r="P88" s="199">
        <v>36.94</v>
      </c>
      <c r="Q88" s="199">
        <v>3.24</v>
      </c>
      <c r="R88" s="199">
        <v>12.58</v>
      </c>
      <c r="S88" s="199">
        <v>7.83</v>
      </c>
      <c r="T88" s="199">
        <v>0</v>
      </c>
      <c r="U88" s="199">
        <v>62.12</v>
      </c>
      <c r="V88" s="199">
        <v>4.2300000000000004</v>
      </c>
      <c r="W88" s="199">
        <v>10.33</v>
      </c>
      <c r="X88" s="199">
        <v>29.18</v>
      </c>
      <c r="Y88" s="199">
        <v>0</v>
      </c>
      <c r="Z88" s="199">
        <v>37.56</v>
      </c>
      <c r="AA88" s="199">
        <v>26.76</v>
      </c>
      <c r="AB88" s="199">
        <v>0</v>
      </c>
      <c r="AC88" s="199">
        <v>11.5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40</v>
      </c>
      <c r="AJ88" s="199">
        <v>0</v>
      </c>
      <c r="AK88" s="199">
        <v>50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531.84</v>
      </c>
      <c r="M89" s="199">
        <v>27.3</v>
      </c>
      <c r="N89" s="199">
        <v>35.04</v>
      </c>
      <c r="O89" s="199">
        <v>0</v>
      </c>
      <c r="P89" s="199">
        <v>36.94</v>
      </c>
      <c r="Q89" s="199">
        <v>3.24</v>
      </c>
      <c r="R89" s="199">
        <v>12.58</v>
      </c>
      <c r="S89" s="199">
        <v>7.83</v>
      </c>
      <c r="T89" s="199">
        <v>0</v>
      </c>
      <c r="U89" s="199">
        <v>62.12</v>
      </c>
      <c r="V89" s="199">
        <v>4.2300000000000004</v>
      </c>
      <c r="W89" s="199">
        <v>10.33</v>
      </c>
      <c r="X89" s="199">
        <v>29.18</v>
      </c>
      <c r="Y89" s="199">
        <v>0</v>
      </c>
      <c r="Z89" s="199">
        <v>37.56</v>
      </c>
      <c r="AA89" s="199">
        <v>26.76</v>
      </c>
      <c r="AB89" s="199">
        <v>0</v>
      </c>
      <c r="AC89" s="199">
        <v>11.5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40</v>
      </c>
      <c r="AJ89" s="199">
        <v>0</v>
      </c>
      <c r="AK89" s="199">
        <v>50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531.84</v>
      </c>
      <c r="M90" s="199">
        <v>27.3</v>
      </c>
      <c r="N90" s="199">
        <v>35.04</v>
      </c>
      <c r="O90" s="199">
        <v>0</v>
      </c>
      <c r="P90" s="199">
        <v>36.94</v>
      </c>
      <c r="Q90" s="199">
        <v>3.24</v>
      </c>
      <c r="R90" s="199">
        <v>12.58</v>
      </c>
      <c r="S90" s="199">
        <v>7.83</v>
      </c>
      <c r="T90" s="199">
        <v>0</v>
      </c>
      <c r="U90" s="199">
        <v>62.12</v>
      </c>
      <c r="V90" s="199">
        <v>4.2300000000000004</v>
      </c>
      <c r="W90" s="199">
        <v>10.33</v>
      </c>
      <c r="X90" s="199">
        <v>29.18</v>
      </c>
      <c r="Y90" s="199">
        <v>0</v>
      </c>
      <c r="Z90" s="199">
        <v>37.56</v>
      </c>
      <c r="AA90" s="199">
        <v>26.76</v>
      </c>
      <c r="AB90" s="199">
        <v>0</v>
      </c>
      <c r="AC90" s="199">
        <v>11.5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40</v>
      </c>
      <c r="AJ90" s="199">
        <v>0</v>
      </c>
      <c r="AK90" s="199">
        <v>50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531.84</v>
      </c>
      <c r="M91" s="199">
        <v>27.3</v>
      </c>
      <c r="N91" s="199">
        <v>35.04</v>
      </c>
      <c r="O91" s="199">
        <v>0</v>
      </c>
      <c r="P91" s="199">
        <v>36.94</v>
      </c>
      <c r="Q91" s="199">
        <v>3.24</v>
      </c>
      <c r="R91" s="199">
        <v>12.58</v>
      </c>
      <c r="S91" s="199">
        <v>7.83</v>
      </c>
      <c r="T91" s="199">
        <v>0</v>
      </c>
      <c r="U91" s="199">
        <v>62.12</v>
      </c>
      <c r="V91" s="199">
        <v>4.2300000000000004</v>
      </c>
      <c r="W91" s="199">
        <v>10.33</v>
      </c>
      <c r="X91" s="199">
        <v>29.18</v>
      </c>
      <c r="Y91" s="199">
        <v>0</v>
      </c>
      <c r="Z91" s="199">
        <v>37.56</v>
      </c>
      <c r="AA91" s="199">
        <v>26.76</v>
      </c>
      <c r="AB91" s="199">
        <v>0</v>
      </c>
      <c r="AC91" s="199">
        <v>11.5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40</v>
      </c>
      <c r="AJ91" s="199">
        <v>0</v>
      </c>
      <c r="AK91" s="199">
        <v>50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531.84</v>
      </c>
      <c r="M92" s="199">
        <v>27.3</v>
      </c>
      <c r="N92" s="199">
        <v>35.04</v>
      </c>
      <c r="O92" s="199">
        <v>0</v>
      </c>
      <c r="P92" s="199">
        <v>36.94</v>
      </c>
      <c r="Q92" s="199">
        <v>3.24</v>
      </c>
      <c r="R92" s="199">
        <v>12.58</v>
      </c>
      <c r="S92" s="199">
        <v>7.83</v>
      </c>
      <c r="T92" s="199">
        <v>0</v>
      </c>
      <c r="U92" s="199">
        <v>62.12</v>
      </c>
      <c r="V92" s="199">
        <v>4.2300000000000004</v>
      </c>
      <c r="W92" s="199">
        <v>10.33</v>
      </c>
      <c r="X92" s="199">
        <v>29.18</v>
      </c>
      <c r="Y92" s="199">
        <v>0</v>
      </c>
      <c r="Z92" s="199">
        <v>37.56</v>
      </c>
      <c r="AA92" s="199">
        <v>26.76</v>
      </c>
      <c r="AB92" s="199">
        <v>0</v>
      </c>
      <c r="AC92" s="199">
        <v>8.61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40</v>
      </c>
      <c r="AJ92" s="199">
        <v>0</v>
      </c>
      <c r="AK92" s="199">
        <v>50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531.84</v>
      </c>
      <c r="M93" s="199">
        <v>27.3</v>
      </c>
      <c r="N93" s="199">
        <v>35.04</v>
      </c>
      <c r="O93" s="199">
        <v>0</v>
      </c>
      <c r="P93" s="199">
        <v>36.94</v>
      </c>
      <c r="Q93" s="199">
        <v>3.24</v>
      </c>
      <c r="R93" s="199">
        <v>12.58</v>
      </c>
      <c r="S93" s="199">
        <v>7.83</v>
      </c>
      <c r="T93" s="199">
        <v>0</v>
      </c>
      <c r="U93" s="199">
        <v>62.12</v>
      </c>
      <c r="V93" s="199">
        <v>4.2300000000000004</v>
      </c>
      <c r="W93" s="199">
        <v>10.33</v>
      </c>
      <c r="X93" s="199">
        <v>29.18</v>
      </c>
      <c r="Y93" s="199">
        <v>0</v>
      </c>
      <c r="Z93" s="199">
        <v>37.56</v>
      </c>
      <c r="AA93" s="199">
        <v>26.76</v>
      </c>
      <c r="AB93" s="199">
        <v>0</v>
      </c>
      <c r="AC93" s="199">
        <v>8.61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40</v>
      </c>
      <c r="AJ93" s="199">
        <v>0</v>
      </c>
      <c r="AK93" s="199">
        <v>49.94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531.84</v>
      </c>
      <c r="M94" s="199">
        <v>27.3</v>
      </c>
      <c r="N94" s="199">
        <v>35.04</v>
      </c>
      <c r="O94" s="199">
        <v>0</v>
      </c>
      <c r="P94" s="199">
        <v>36.94</v>
      </c>
      <c r="Q94" s="199">
        <v>3.24</v>
      </c>
      <c r="R94" s="199">
        <v>12.58</v>
      </c>
      <c r="S94" s="199">
        <v>7.83</v>
      </c>
      <c r="T94" s="199">
        <v>0</v>
      </c>
      <c r="U94" s="199">
        <v>62.12</v>
      </c>
      <c r="V94" s="199">
        <v>4.2300000000000004</v>
      </c>
      <c r="W94" s="199">
        <v>10.33</v>
      </c>
      <c r="X94" s="199">
        <v>29.18</v>
      </c>
      <c r="Y94" s="199">
        <v>0</v>
      </c>
      <c r="Z94" s="199">
        <v>37.56</v>
      </c>
      <c r="AA94" s="199">
        <v>26.76</v>
      </c>
      <c r="AB94" s="199">
        <v>0</v>
      </c>
      <c r="AC94" s="199">
        <v>8.61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40</v>
      </c>
      <c r="AJ94" s="199">
        <v>0</v>
      </c>
      <c r="AK94" s="199">
        <v>49.94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531.84</v>
      </c>
      <c r="M95" s="199">
        <v>27.3</v>
      </c>
      <c r="N95" s="199">
        <v>35.04</v>
      </c>
      <c r="O95" s="199">
        <v>0</v>
      </c>
      <c r="P95" s="199">
        <v>36.94</v>
      </c>
      <c r="Q95" s="199">
        <v>3.24</v>
      </c>
      <c r="R95" s="199">
        <v>12.58</v>
      </c>
      <c r="S95" s="199">
        <v>7.83</v>
      </c>
      <c r="T95" s="199">
        <v>0</v>
      </c>
      <c r="U95" s="199">
        <v>62.12</v>
      </c>
      <c r="V95" s="199">
        <v>4.2300000000000004</v>
      </c>
      <c r="W95" s="199">
        <v>10.33</v>
      </c>
      <c r="X95" s="199">
        <v>29.18</v>
      </c>
      <c r="Y95" s="199">
        <v>0</v>
      </c>
      <c r="Z95" s="199">
        <v>37.56</v>
      </c>
      <c r="AA95" s="199">
        <v>26.76</v>
      </c>
      <c r="AB95" s="199">
        <v>0</v>
      </c>
      <c r="AC95" s="199">
        <v>8.61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40</v>
      </c>
      <c r="AJ95" s="199">
        <v>0</v>
      </c>
      <c r="AK95" s="199">
        <v>49.94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531.84</v>
      </c>
      <c r="M96" s="199">
        <v>27.3</v>
      </c>
      <c r="N96" s="199">
        <v>35.04</v>
      </c>
      <c r="O96" s="199">
        <v>0</v>
      </c>
      <c r="P96" s="199">
        <v>36.94</v>
      </c>
      <c r="Q96" s="199">
        <v>3.24</v>
      </c>
      <c r="R96" s="199">
        <v>12.58</v>
      </c>
      <c r="S96" s="199">
        <v>7.83</v>
      </c>
      <c r="T96" s="199">
        <v>0</v>
      </c>
      <c r="U96" s="199">
        <v>62.12</v>
      </c>
      <c r="V96" s="199">
        <v>4.2300000000000004</v>
      </c>
      <c r="W96" s="199">
        <v>10.33</v>
      </c>
      <c r="X96" s="199">
        <v>29.18</v>
      </c>
      <c r="Y96" s="199">
        <v>0</v>
      </c>
      <c r="Z96" s="199">
        <v>37.56</v>
      </c>
      <c r="AA96" s="199">
        <v>26.76</v>
      </c>
      <c r="AB96" s="199">
        <v>0</v>
      </c>
      <c r="AC96" s="199">
        <v>8.61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40</v>
      </c>
      <c r="AJ96" s="199">
        <v>0</v>
      </c>
      <c r="AK96" s="199">
        <v>49.94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531.84</v>
      </c>
      <c r="M97" s="199">
        <v>27.3</v>
      </c>
      <c r="N97" s="199">
        <v>35.04</v>
      </c>
      <c r="O97" s="199">
        <v>0</v>
      </c>
      <c r="P97" s="199">
        <v>36.94</v>
      </c>
      <c r="Q97" s="199">
        <v>3.24</v>
      </c>
      <c r="R97" s="199">
        <v>12.58</v>
      </c>
      <c r="S97" s="199">
        <v>7.83</v>
      </c>
      <c r="T97" s="199">
        <v>0</v>
      </c>
      <c r="U97" s="199">
        <v>62.12</v>
      </c>
      <c r="V97" s="199">
        <v>4.2300000000000004</v>
      </c>
      <c r="W97" s="199">
        <v>10.33</v>
      </c>
      <c r="X97" s="199">
        <v>29.18</v>
      </c>
      <c r="Y97" s="199">
        <v>0</v>
      </c>
      <c r="Z97" s="199">
        <v>37.56</v>
      </c>
      <c r="AA97" s="199">
        <v>26.76</v>
      </c>
      <c r="AB97" s="199">
        <v>0</v>
      </c>
      <c r="AC97" s="199">
        <v>8.61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40</v>
      </c>
      <c r="AJ97" s="199">
        <v>0</v>
      </c>
      <c r="AK97" s="199">
        <v>49.94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531.84</v>
      </c>
      <c r="M98" s="199">
        <v>27.3</v>
      </c>
      <c r="N98" s="199">
        <v>35.04</v>
      </c>
      <c r="O98" s="199">
        <v>0</v>
      </c>
      <c r="P98" s="199">
        <v>36.94</v>
      </c>
      <c r="Q98" s="199">
        <v>3.24</v>
      </c>
      <c r="R98" s="199">
        <v>12.58</v>
      </c>
      <c r="S98" s="199">
        <v>7.83</v>
      </c>
      <c r="T98" s="199">
        <v>0</v>
      </c>
      <c r="U98" s="199">
        <v>62.12</v>
      </c>
      <c r="V98" s="199">
        <v>4.2300000000000004</v>
      </c>
      <c r="W98" s="199">
        <v>10.33</v>
      </c>
      <c r="X98" s="199">
        <v>29.18</v>
      </c>
      <c r="Y98" s="199">
        <v>0</v>
      </c>
      <c r="Z98" s="199">
        <v>37.56</v>
      </c>
      <c r="AA98" s="199">
        <v>26.76</v>
      </c>
      <c r="AB98" s="199">
        <v>0</v>
      </c>
      <c r="AC98" s="199">
        <v>8.61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40</v>
      </c>
      <c r="AJ98" s="199">
        <v>0</v>
      </c>
      <c r="AK98" s="199">
        <v>49.94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8.219499999999999E-2</v>
      </c>
      <c r="K99">
        <f t="shared" si="0"/>
        <v>0.11141749999999988</v>
      </c>
      <c r="L99">
        <f t="shared" si="0"/>
        <v>10.917132499999976</v>
      </c>
      <c r="M99">
        <f t="shared" si="0"/>
        <v>0.65520000000000034</v>
      </c>
      <c r="N99">
        <f t="shared" si="0"/>
        <v>0.84095999999999937</v>
      </c>
      <c r="O99">
        <f t="shared" si="0"/>
        <v>0</v>
      </c>
      <c r="P99">
        <f t="shared" si="0"/>
        <v>0.81494750000000027</v>
      </c>
      <c r="Q99">
        <f t="shared" si="0"/>
        <v>6.5532500000000077E-2</v>
      </c>
      <c r="R99">
        <f t="shared" si="0"/>
        <v>0.2553650000000004</v>
      </c>
      <c r="S99">
        <f t="shared" si="0"/>
        <v>0.15854750000000006</v>
      </c>
      <c r="T99">
        <f t="shared" si="0"/>
        <v>0</v>
      </c>
      <c r="U99">
        <f t="shared" si="0"/>
        <v>1.4908799999999978</v>
      </c>
      <c r="V99">
        <f t="shared" si="0"/>
        <v>8.552000000000004E-2</v>
      </c>
      <c r="W99">
        <f t="shared" si="0"/>
        <v>0.20892750000000027</v>
      </c>
      <c r="X99">
        <f t="shared" si="0"/>
        <v>0.80883249999999796</v>
      </c>
      <c r="Y99">
        <f t="shared" si="0"/>
        <v>0</v>
      </c>
      <c r="Z99">
        <f t="shared" si="0"/>
        <v>0.83311499999999883</v>
      </c>
      <c r="AA99">
        <f t="shared" si="0"/>
        <v>0.57045000000000035</v>
      </c>
      <c r="AB99">
        <f t="shared" si="0"/>
        <v>0</v>
      </c>
      <c r="AC99">
        <f t="shared" si="0"/>
        <v>0.25853749999999986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0.96</v>
      </c>
      <c r="AJ99">
        <f t="shared" si="0"/>
        <v>0</v>
      </c>
      <c r="AK99">
        <f t="shared" si="0"/>
        <v>1.2137049999999989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0.19109000000000004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44695</v>
      </c>
      <c r="B1" s="105" t="s">
        <v>200</v>
      </c>
      <c r="C1" s="204" t="s">
        <v>307</v>
      </c>
      <c r="D1" s="205"/>
      <c r="E1" s="205"/>
      <c r="F1" s="205"/>
      <c r="G1" s="205"/>
      <c r="H1" s="205"/>
      <c r="I1" s="205"/>
      <c r="J1" s="205"/>
      <c r="K1" s="206"/>
      <c r="L1" s="204" t="s">
        <v>306</v>
      </c>
      <c r="M1" s="207" t="s">
        <v>142</v>
      </c>
      <c r="O1" s="208" t="s">
        <v>308</v>
      </c>
      <c r="P1" s="208"/>
      <c r="Q1" s="208"/>
      <c r="R1" s="208"/>
      <c r="S1" s="208"/>
      <c r="U1" t="s">
        <v>312</v>
      </c>
      <c r="V1" s="209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4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62.41</v>
      </c>
      <c r="AJ3" s="199">
        <v>0</v>
      </c>
      <c r="AK3" s="199">
        <v>29.55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62.41</v>
      </c>
      <c r="AJ4" s="199">
        <v>0</v>
      </c>
      <c r="AK4" s="199">
        <v>29.55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1.54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62.41</v>
      </c>
      <c r="AJ5" s="199">
        <v>0</v>
      </c>
      <c r="AK5" s="199">
        <v>29.55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1.54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62.41</v>
      </c>
      <c r="AJ6" s="199">
        <v>0</v>
      </c>
      <c r="AK6" s="199">
        <v>29.55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1.54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62.41</v>
      </c>
      <c r="AJ7" s="199">
        <v>0</v>
      </c>
      <c r="AK7" s="199">
        <v>29.55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1.54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62.41</v>
      </c>
      <c r="AJ8" s="199">
        <v>0</v>
      </c>
      <c r="AK8" s="199">
        <v>29.55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1.54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62.41</v>
      </c>
      <c r="AJ9" s="199">
        <v>0</v>
      </c>
      <c r="AK9" s="199">
        <v>29.55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1.59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62.41</v>
      </c>
      <c r="AJ10" s="199">
        <v>0</v>
      </c>
      <c r="AK10" s="199">
        <v>29.55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1.59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62.41</v>
      </c>
      <c r="AJ11" s="199">
        <v>0</v>
      </c>
      <c r="AK11" s="199">
        <v>29.55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1.59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62.41</v>
      </c>
      <c r="AJ12" s="199">
        <v>0</v>
      </c>
      <c r="AK12" s="199">
        <v>29.55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1.59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62.41</v>
      </c>
      <c r="AJ13" s="199">
        <v>0</v>
      </c>
      <c r="AK13" s="199">
        <v>29.55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1.59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62.41</v>
      </c>
      <c r="AJ14" s="199">
        <v>0</v>
      </c>
      <c r="AK14" s="199">
        <v>29.55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1.59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62.41</v>
      </c>
      <c r="AJ15" s="199">
        <v>0</v>
      </c>
      <c r="AK15" s="199">
        <v>31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1.59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62.41</v>
      </c>
      <c r="AJ16" s="199">
        <v>0</v>
      </c>
      <c r="AK16" s="199">
        <v>31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62.41</v>
      </c>
      <c r="AJ17" s="199">
        <v>0</v>
      </c>
      <c r="AK17" s="199">
        <v>31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62.41</v>
      </c>
      <c r="AJ18" s="199">
        <v>0</v>
      </c>
      <c r="AK18" s="199">
        <v>31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62.41</v>
      </c>
      <c r="AJ19" s="199">
        <v>0</v>
      </c>
      <c r="AK19" s="199">
        <v>31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62.41</v>
      </c>
      <c r="AJ20" s="199">
        <v>0</v>
      </c>
      <c r="AK20" s="199">
        <v>30.04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62.41</v>
      </c>
      <c r="AJ21" s="199">
        <v>0</v>
      </c>
      <c r="AK21" s="199">
        <v>31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62.41</v>
      </c>
      <c r="AJ22" s="199">
        <v>0</v>
      </c>
      <c r="AK22" s="199">
        <v>31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1.48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60</v>
      </c>
      <c r="AJ23" s="199">
        <v>0</v>
      </c>
      <c r="AK23" s="199">
        <v>31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62.41</v>
      </c>
      <c r="AJ24" s="199">
        <v>0</v>
      </c>
      <c r="AK24" s="199">
        <v>31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62.41</v>
      </c>
      <c r="AJ25" s="199">
        <v>0</v>
      </c>
      <c r="AK25" s="199">
        <v>31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62.41</v>
      </c>
      <c r="AJ26" s="199">
        <v>0</v>
      </c>
      <c r="AK26" s="199">
        <v>31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62.41</v>
      </c>
      <c r="AJ27" s="199">
        <v>0</v>
      </c>
      <c r="AK27" s="199">
        <v>31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62.41</v>
      </c>
      <c r="AJ28" s="199">
        <v>0</v>
      </c>
      <c r="AK28" s="199">
        <v>31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62.41</v>
      </c>
      <c r="AJ29" s="199">
        <v>0</v>
      </c>
      <c r="AK29" s="199">
        <v>31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62.41</v>
      </c>
      <c r="AJ30" s="199">
        <v>0</v>
      </c>
      <c r="AK30" s="199">
        <v>31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62.41</v>
      </c>
      <c r="AJ31" s="199">
        <v>0</v>
      </c>
      <c r="AK31" s="199">
        <v>31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62.41</v>
      </c>
      <c r="AJ32" s="199">
        <v>0</v>
      </c>
      <c r="AK32" s="199">
        <v>31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62.41</v>
      </c>
      <c r="AJ33" s="199">
        <v>0</v>
      </c>
      <c r="AK33" s="199">
        <v>31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62.41</v>
      </c>
      <c r="AJ34" s="199">
        <v>0</v>
      </c>
      <c r="AK34" s="199">
        <v>31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62.41</v>
      </c>
      <c r="AJ35" s="199">
        <v>0</v>
      </c>
      <c r="AK35" s="199">
        <v>31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62.41</v>
      </c>
      <c r="AJ36" s="199">
        <v>0</v>
      </c>
      <c r="AK36" s="199">
        <v>31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62.41</v>
      </c>
      <c r="AJ37" s="199">
        <v>0</v>
      </c>
      <c r="AK37" s="199">
        <v>31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2.02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62.41</v>
      </c>
      <c r="AJ38" s="199">
        <v>0</v>
      </c>
      <c r="AK38" s="199">
        <v>31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1.96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62.41</v>
      </c>
      <c r="AJ39" s="199">
        <v>0</v>
      </c>
      <c r="AK39" s="199">
        <v>31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1.96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62.41</v>
      </c>
      <c r="AJ40" s="199">
        <v>0</v>
      </c>
      <c r="AK40" s="199">
        <v>31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1.96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62.41</v>
      </c>
      <c r="AJ41" s="199">
        <v>0</v>
      </c>
      <c r="AK41" s="199">
        <v>31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1.96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62.41</v>
      </c>
      <c r="AJ42" s="199">
        <v>0</v>
      </c>
      <c r="AK42" s="199">
        <v>31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1.96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62.41</v>
      </c>
      <c r="AJ43" s="199">
        <v>0</v>
      </c>
      <c r="AK43" s="199">
        <v>23.29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1.96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62.41</v>
      </c>
      <c r="AJ44" s="199">
        <v>0</v>
      </c>
      <c r="AK44" s="199">
        <v>31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1.96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62.41</v>
      </c>
      <c r="AJ45" s="199">
        <v>0</v>
      </c>
      <c r="AK45" s="199">
        <v>31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1.96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62.41</v>
      </c>
      <c r="AJ46" s="199">
        <v>0</v>
      </c>
      <c r="AK46" s="199">
        <v>31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1.96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62.41</v>
      </c>
      <c r="AJ47" s="199">
        <v>0</v>
      </c>
      <c r="AK47" s="199">
        <v>31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1.96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62.41</v>
      </c>
      <c r="AJ48" s="199">
        <v>0</v>
      </c>
      <c r="AK48" s="199">
        <v>23.29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1.96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62.41</v>
      </c>
      <c r="AJ49" s="199">
        <v>0</v>
      </c>
      <c r="AK49" s="199">
        <v>31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1.96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62.41</v>
      </c>
      <c r="AJ50" s="199">
        <v>0</v>
      </c>
      <c r="AK50" s="199">
        <v>31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1.96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62.41</v>
      </c>
      <c r="AJ51" s="199">
        <v>0</v>
      </c>
      <c r="AK51" s="199">
        <v>31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1.9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62.41</v>
      </c>
      <c r="AJ52" s="199">
        <v>0</v>
      </c>
      <c r="AK52" s="199">
        <v>31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1.9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62.41</v>
      </c>
      <c r="AJ53" s="199">
        <v>0</v>
      </c>
      <c r="AK53" s="199">
        <v>23.29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1.9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62.41</v>
      </c>
      <c r="AJ54" s="199">
        <v>0</v>
      </c>
      <c r="AK54" s="199">
        <v>31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1.9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62.41</v>
      </c>
      <c r="AJ55" s="199">
        <v>0</v>
      </c>
      <c r="AK55" s="199">
        <v>31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1.9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62.41</v>
      </c>
      <c r="AJ56" s="199">
        <v>0</v>
      </c>
      <c r="AK56" s="199">
        <v>31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1.9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62.41</v>
      </c>
      <c r="AJ57" s="199">
        <v>0</v>
      </c>
      <c r="AK57" s="199">
        <v>31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1.9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62.41</v>
      </c>
      <c r="AJ58" s="199">
        <v>0</v>
      </c>
      <c r="AK58" s="199">
        <v>23.29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1.9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62.41</v>
      </c>
      <c r="AJ59" s="199">
        <v>0</v>
      </c>
      <c r="AK59" s="199">
        <v>-0.97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1.9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62.41</v>
      </c>
      <c r="AJ60" s="199">
        <v>0</v>
      </c>
      <c r="AK60" s="199">
        <v>-0.97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1.84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62.41</v>
      </c>
      <c r="AJ61" s="199">
        <v>0</v>
      </c>
      <c r="AK61" s="199">
        <v>31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1.84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62.41</v>
      </c>
      <c r="AJ62" s="199">
        <v>0</v>
      </c>
      <c r="AK62" s="199">
        <v>31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1.84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62.41</v>
      </c>
      <c r="AJ63" s="199">
        <v>0</v>
      </c>
      <c r="AK63" s="199">
        <v>-0.97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1.31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60</v>
      </c>
      <c r="AJ64" s="199">
        <v>0</v>
      </c>
      <c r="AK64" s="199">
        <v>-0.97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1.31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60</v>
      </c>
      <c r="AJ65" s="199">
        <v>0</v>
      </c>
      <c r="AK65" s="199">
        <v>6.79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1.87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62.41</v>
      </c>
      <c r="AJ66" s="199">
        <v>0</v>
      </c>
      <c r="AK66" s="199">
        <v>19.399999999999999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1.87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62.41</v>
      </c>
      <c r="AJ67" s="199">
        <v>0</v>
      </c>
      <c r="AK67" s="199">
        <v>31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1.87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62.41</v>
      </c>
      <c r="AJ68" s="199">
        <v>0</v>
      </c>
      <c r="AK68" s="199">
        <v>10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1.87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62.41</v>
      </c>
      <c r="AJ69" s="199">
        <v>0</v>
      </c>
      <c r="AK69" s="199">
        <v>31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1.87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62.41</v>
      </c>
      <c r="AJ70" s="199">
        <v>0</v>
      </c>
      <c r="AK70" s="199">
        <v>31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1.87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62.41</v>
      </c>
      <c r="AJ71" s="199">
        <v>0</v>
      </c>
      <c r="AK71" s="199">
        <v>31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1.87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62.41</v>
      </c>
      <c r="AJ72" s="199">
        <v>0</v>
      </c>
      <c r="AK72" s="199">
        <v>31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1.87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62.41</v>
      </c>
      <c r="AJ73" s="199">
        <v>0</v>
      </c>
      <c r="AK73" s="199">
        <v>23.29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1.87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62.41</v>
      </c>
      <c r="AJ74" s="199">
        <v>0</v>
      </c>
      <c r="AK74" s="199">
        <v>31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1.87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62.41</v>
      </c>
      <c r="AJ75" s="199">
        <v>0</v>
      </c>
      <c r="AK75" s="199">
        <v>31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1.87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62.41</v>
      </c>
      <c r="AJ76" s="199">
        <v>0</v>
      </c>
      <c r="AK76" s="199">
        <v>31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1.87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62.41</v>
      </c>
      <c r="AJ77" s="199">
        <v>0</v>
      </c>
      <c r="AK77" s="199">
        <v>23.29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1.93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62.41</v>
      </c>
      <c r="AJ78" s="199">
        <v>0</v>
      </c>
      <c r="AK78" s="199">
        <v>31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1.93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62.41</v>
      </c>
      <c r="AJ79" s="199">
        <v>0</v>
      </c>
      <c r="AK79" s="199">
        <v>31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1.93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62.41</v>
      </c>
      <c r="AJ80" s="199">
        <v>0</v>
      </c>
      <c r="AK80" s="199">
        <v>31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1.93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62.41</v>
      </c>
      <c r="AJ81" s="199">
        <v>0</v>
      </c>
      <c r="AK81" s="199">
        <v>31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1.93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62.41</v>
      </c>
      <c r="AJ82" s="199">
        <v>0</v>
      </c>
      <c r="AK82" s="199">
        <v>31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1.93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62.41</v>
      </c>
      <c r="AJ83" s="199">
        <v>0</v>
      </c>
      <c r="AK83" s="199">
        <v>31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1.93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62.41</v>
      </c>
      <c r="AJ84" s="199">
        <v>0</v>
      </c>
      <c r="AK84" s="199">
        <v>30.96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1.99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62.41</v>
      </c>
      <c r="AJ85" s="199">
        <v>0</v>
      </c>
      <c r="AK85" s="199">
        <v>30.96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1.99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62.41</v>
      </c>
      <c r="AJ86" s="199">
        <v>0</v>
      </c>
      <c r="AK86" s="199">
        <v>30.96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1.99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62.41</v>
      </c>
      <c r="AJ87" s="199">
        <v>0</v>
      </c>
      <c r="AK87" s="199">
        <v>31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1.99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62.41</v>
      </c>
      <c r="AJ88" s="199">
        <v>0</v>
      </c>
      <c r="AK88" s="199">
        <v>31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1.99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62.41</v>
      </c>
      <c r="AJ89" s="199">
        <v>0</v>
      </c>
      <c r="AK89" s="199">
        <v>31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1.99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62.41</v>
      </c>
      <c r="AJ90" s="199">
        <v>0</v>
      </c>
      <c r="AK90" s="199">
        <v>31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1.99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62.41</v>
      </c>
      <c r="AJ91" s="199">
        <v>0</v>
      </c>
      <c r="AK91" s="199">
        <v>31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1.49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60</v>
      </c>
      <c r="AJ92" s="199">
        <v>0</v>
      </c>
      <c r="AK92" s="199">
        <v>31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1.49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60</v>
      </c>
      <c r="AJ93" s="199">
        <v>0</v>
      </c>
      <c r="AK93" s="199">
        <v>30.96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1.49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60</v>
      </c>
      <c r="AJ94" s="199">
        <v>0</v>
      </c>
      <c r="AK94" s="199">
        <v>30.96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1.49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62.41</v>
      </c>
      <c r="AJ95" s="199">
        <v>0</v>
      </c>
      <c r="AK95" s="199">
        <v>30.96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1.49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62.41</v>
      </c>
      <c r="AJ96" s="199">
        <v>0</v>
      </c>
      <c r="AK96" s="199">
        <v>30.96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1.49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62.41</v>
      </c>
      <c r="AJ97" s="199">
        <v>0</v>
      </c>
      <c r="AK97" s="199">
        <v>30.96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1.49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62.41</v>
      </c>
      <c r="AJ98" s="199">
        <v>0</v>
      </c>
      <c r="AK98" s="199">
        <v>30.96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4.4780000000000042E-2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1.4942249999999981</v>
      </c>
      <c r="AJ99">
        <f t="shared" si="0"/>
        <v>0</v>
      </c>
      <c r="AK99">
        <f t="shared" si="0"/>
        <v>0.68158249999999998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4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12.48</v>
      </c>
      <c r="AJ3" s="199">
        <v>0</v>
      </c>
      <c r="AK3" s="199">
        <v>5.55</v>
      </c>
      <c r="AL3" s="199">
        <v>0</v>
      </c>
      <c r="AM3" s="199">
        <v>0</v>
      </c>
      <c r="AN3" s="199">
        <v>0</v>
      </c>
      <c r="AO3" s="199">
        <v>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12.48</v>
      </c>
      <c r="AJ4" s="199">
        <v>0</v>
      </c>
      <c r="AK4" s="199">
        <v>5.55</v>
      </c>
      <c r="AL4" s="199">
        <v>0</v>
      </c>
      <c r="AM4" s="199">
        <v>0</v>
      </c>
      <c r="AN4" s="199">
        <v>0</v>
      </c>
      <c r="AO4" s="199">
        <v>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12.48</v>
      </c>
      <c r="AJ5" s="199">
        <v>0</v>
      </c>
      <c r="AK5" s="199">
        <v>5.55</v>
      </c>
      <c r="AL5" s="199">
        <v>0</v>
      </c>
      <c r="AM5" s="199">
        <v>0</v>
      </c>
      <c r="AN5" s="199">
        <v>0</v>
      </c>
      <c r="AO5" s="199">
        <v>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12.48</v>
      </c>
      <c r="AJ6" s="199">
        <v>0</v>
      </c>
      <c r="AK6" s="199">
        <v>5.55</v>
      </c>
      <c r="AL6" s="199">
        <v>0</v>
      </c>
      <c r="AM6" s="199">
        <v>0</v>
      </c>
      <c r="AN6" s="199">
        <v>0</v>
      </c>
      <c r="AO6" s="199">
        <v>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12.48</v>
      </c>
      <c r="AJ7" s="199">
        <v>0</v>
      </c>
      <c r="AK7" s="199">
        <v>5.55</v>
      </c>
      <c r="AL7" s="199">
        <v>0</v>
      </c>
      <c r="AM7" s="199">
        <v>0</v>
      </c>
      <c r="AN7" s="199">
        <v>0</v>
      </c>
      <c r="AO7" s="199">
        <v>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12.48</v>
      </c>
      <c r="AJ8" s="199">
        <v>0</v>
      </c>
      <c r="AK8" s="199">
        <v>5.55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12.48</v>
      </c>
      <c r="AJ9" s="199">
        <v>0</v>
      </c>
      <c r="AK9" s="199">
        <v>5.55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12.48</v>
      </c>
      <c r="AJ10" s="199">
        <v>0</v>
      </c>
      <c r="AK10" s="199">
        <v>5.55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12.48</v>
      </c>
      <c r="AJ11" s="199">
        <v>0</v>
      </c>
      <c r="AK11" s="199">
        <v>5.55</v>
      </c>
      <c r="AL11" s="199">
        <v>0</v>
      </c>
      <c r="AM11" s="199">
        <v>0</v>
      </c>
      <c r="AN11" s="199">
        <v>0</v>
      </c>
      <c r="AO11" s="199">
        <v>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12.48</v>
      </c>
      <c r="AJ12" s="199">
        <v>0</v>
      </c>
      <c r="AK12" s="199">
        <v>5.55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12.48</v>
      </c>
      <c r="AJ13" s="199">
        <v>0</v>
      </c>
      <c r="AK13" s="199">
        <v>5.55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12.48</v>
      </c>
      <c r="AJ14" s="199">
        <v>0</v>
      </c>
      <c r="AK14" s="199">
        <v>5.55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12.48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12.48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12.48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12.48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12.48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12.48</v>
      </c>
      <c r="AJ20" s="199">
        <v>0</v>
      </c>
      <c r="AK20" s="199">
        <v>5.64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12.48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12.48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9.75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12.48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12.48</v>
      </c>
      <c r="AJ25" s="199">
        <v>0</v>
      </c>
      <c r="AK25" s="199">
        <v>5.82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12.48</v>
      </c>
      <c r="AJ26" s="199">
        <v>0</v>
      </c>
      <c r="AK26" s="199">
        <v>5.82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12.48</v>
      </c>
      <c r="AJ27" s="199">
        <v>0</v>
      </c>
      <c r="AK27" s="199">
        <v>5.82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12.48</v>
      </c>
      <c r="AJ28" s="199">
        <v>0</v>
      </c>
      <c r="AK28" s="199">
        <v>5.82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12.48</v>
      </c>
      <c r="AJ29" s="199">
        <v>0</v>
      </c>
      <c r="AK29" s="199">
        <v>5.82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12.48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12.48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12.48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12.48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12.48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12.48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12.48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12.48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12.48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12.48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12.48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12.48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12.48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12.48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12.48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12.48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12.48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12.48</v>
      </c>
      <c r="AJ47" s="199">
        <v>0</v>
      </c>
      <c r="AK47" s="199">
        <v>5.82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12.48</v>
      </c>
      <c r="AJ48" s="199">
        <v>0</v>
      </c>
      <c r="AK48" s="199">
        <v>5.82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12.48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12.48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12.48</v>
      </c>
      <c r="AJ51" s="199">
        <v>0</v>
      </c>
      <c r="AK51" s="199">
        <v>5.82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12.48</v>
      </c>
      <c r="AJ52" s="199">
        <v>0</v>
      </c>
      <c r="AK52" s="199">
        <v>5.82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12.48</v>
      </c>
      <c r="AJ53" s="199">
        <v>0</v>
      </c>
      <c r="AK53" s="199">
        <v>5.82</v>
      </c>
      <c r="AL53" s="199">
        <v>0</v>
      </c>
      <c r="AM53" s="199">
        <v>0</v>
      </c>
      <c r="AN53" s="199">
        <v>0</v>
      </c>
      <c r="AO53" s="199">
        <v>0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12.48</v>
      </c>
      <c r="AJ54" s="199">
        <v>0</v>
      </c>
      <c r="AK54" s="199">
        <v>5.82</v>
      </c>
      <c r="AL54" s="199">
        <v>0</v>
      </c>
      <c r="AM54" s="199">
        <v>0</v>
      </c>
      <c r="AN54" s="199">
        <v>0</v>
      </c>
      <c r="AO54" s="199">
        <v>0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12.48</v>
      </c>
      <c r="AJ55" s="199">
        <v>0</v>
      </c>
      <c r="AK55" s="199">
        <v>5.82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12.48</v>
      </c>
      <c r="AJ56" s="199">
        <v>0</v>
      </c>
      <c r="AK56" s="199">
        <v>5.82</v>
      </c>
      <c r="AL56" s="199">
        <v>0</v>
      </c>
      <c r="AM56" s="199">
        <v>0</v>
      </c>
      <c r="AN56" s="199">
        <v>0</v>
      </c>
      <c r="AO56" s="199">
        <v>0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12.48</v>
      </c>
      <c r="AJ57" s="199">
        <v>0</v>
      </c>
      <c r="AK57" s="199">
        <v>5.82</v>
      </c>
      <c r="AL57" s="199">
        <v>0</v>
      </c>
      <c r="AM57" s="199">
        <v>0</v>
      </c>
      <c r="AN57" s="199">
        <v>0</v>
      </c>
      <c r="AO57" s="199">
        <v>0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12.48</v>
      </c>
      <c r="AJ58" s="199">
        <v>0</v>
      </c>
      <c r="AK58" s="199">
        <v>5.82</v>
      </c>
      <c r="AL58" s="199">
        <v>0</v>
      </c>
      <c r="AM58" s="199">
        <v>0</v>
      </c>
      <c r="AN58" s="199">
        <v>0</v>
      </c>
      <c r="AO58" s="199">
        <v>0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12.48</v>
      </c>
      <c r="AJ59" s="199">
        <v>0</v>
      </c>
      <c r="AK59" s="199">
        <v>-0.18</v>
      </c>
      <c r="AL59" s="199">
        <v>0</v>
      </c>
      <c r="AM59" s="199">
        <v>0</v>
      </c>
      <c r="AN59" s="199">
        <v>0</v>
      </c>
      <c r="AO59" s="199">
        <v>0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12.48</v>
      </c>
      <c r="AJ60" s="199">
        <v>0</v>
      </c>
      <c r="AK60" s="199">
        <v>-0.18</v>
      </c>
      <c r="AL60" s="199">
        <v>0</v>
      </c>
      <c r="AM60" s="199">
        <v>0</v>
      </c>
      <c r="AN60" s="199">
        <v>0</v>
      </c>
      <c r="AO60" s="199">
        <v>0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12.48</v>
      </c>
      <c r="AJ61" s="199">
        <v>0</v>
      </c>
      <c r="AK61" s="199">
        <v>5.82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12.48</v>
      </c>
      <c r="AJ62" s="199">
        <v>0</v>
      </c>
      <c r="AK62" s="199">
        <v>5.82</v>
      </c>
      <c r="AL62" s="199">
        <v>0</v>
      </c>
      <c r="AM62" s="199">
        <v>0</v>
      </c>
      <c r="AN62" s="199">
        <v>0</v>
      </c>
      <c r="AO62" s="199">
        <v>0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12.48</v>
      </c>
      <c r="AJ63" s="199">
        <v>0</v>
      </c>
      <c r="AK63" s="199">
        <v>-0.18</v>
      </c>
      <c r="AL63" s="199">
        <v>0</v>
      </c>
      <c r="AM63" s="199">
        <v>0</v>
      </c>
      <c r="AN63" s="199">
        <v>0</v>
      </c>
      <c r="AO63" s="199">
        <v>0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11.36</v>
      </c>
      <c r="AJ64" s="199">
        <v>0</v>
      </c>
      <c r="AK64" s="199">
        <v>-0.18</v>
      </c>
      <c r="AL64" s="199">
        <v>0</v>
      </c>
      <c r="AM64" s="199">
        <v>0</v>
      </c>
      <c r="AN64" s="199">
        <v>0</v>
      </c>
      <c r="AO64" s="199">
        <v>0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11.36</v>
      </c>
      <c r="AJ65" s="199">
        <v>0</v>
      </c>
      <c r="AK65" s="199">
        <v>1.27</v>
      </c>
      <c r="AL65" s="199">
        <v>0</v>
      </c>
      <c r="AM65" s="199">
        <v>0</v>
      </c>
      <c r="AN65" s="199">
        <v>0</v>
      </c>
      <c r="AO65" s="199">
        <v>0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12.48</v>
      </c>
      <c r="AJ66" s="199">
        <v>0</v>
      </c>
      <c r="AK66" s="199">
        <v>3.64</v>
      </c>
      <c r="AL66" s="199">
        <v>0</v>
      </c>
      <c r="AM66" s="199">
        <v>0</v>
      </c>
      <c r="AN66" s="199">
        <v>0</v>
      </c>
      <c r="AO66" s="199">
        <v>0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12.48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0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12.48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0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12.48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0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12.48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0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12.48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0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12.48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0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12.48</v>
      </c>
      <c r="AJ73" s="199">
        <v>0</v>
      </c>
      <c r="AK73" s="199">
        <v>5.82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12.48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12.48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12.48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0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12.48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12.48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12.48</v>
      </c>
      <c r="AJ79" s="199">
        <v>0</v>
      </c>
      <c r="AK79" s="199">
        <v>5.82</v>
      </c>
      <c r="AL79" s="199">
        <v>0</v>
      </c>
      <c r="AM79" s="199">
        <v>0</v>
      </c>
      <c r="AN79" s="199">
        <v>0</v>
      </c>
      <c r="AO79" s="199">
        <v>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12.48</v>
      </c>
      <c r="AJ80" s="199">
        <v>0</v>
      </c>
      <c r="AK80" s="199">
        <v>5.82</v>
      </c>
      <c r="AL80" s="199">
        <v>0</v>
      </c>
      <c r="AM80" s="199">
        <v>0</v>
      </c>
      <c r="AN80" s="199">
        <v>0</v>
      </c>
      <c r="AO80" s="199">
        <v>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12.48</v>
      </c>
      <c r="AJ81" s="199">
        <v>0</v>
      </c>
      <c r="AK81" s="199">
        <v>5.82</v>
      </c>
      <c r="AL81" s="199">
        <v>0</v>
      </c>
      <c r="AM81" s="199">
        <v>0</v>
      </c>
      <c r="AN81" s="199">
        <v>0</v>
      </c>
      <c r="AO81" s="199">
        <v>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12.48</v>
      </c>
      <c r="AJ82" s="199">
        <v>0</v>
      </c>
      <c r="AK82" s="199">
        <v>5.82</v>
      </c>
      <c r="AL82" s="199">
        <v>0</v>
      </c>
      <c r="AM82" s="199">
        <v>0</v>
      </c>
      <c r="AN82" s="199">
        <v>0</v>
      </c>
      <c r="AO82" s="199">
        <v>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12.48</v>
      </c>
      <c r="AJ83" s="199">
        <v>0</v>
      </c>
      <c r="AK83" s="199">
        <v>5.82</v>
      </c>
      <c r="AL83" s="199">
        <v>0</v>
      </c>
      <c r="AM83" s="199">
        <v>0</v>
      </c>
      <c r="AN83" s="199">
        <v>0</v>
      </c>
      <c r="AO83" s="199">
        <v>0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12.48</v>
      </c>
      <c r="AJ84" s="199">
        <v>0</v>
      </c>
      <c r="AK84" s="199">
        <v>5.82</v>
      </c>
      <c r="AL84" s="199">
        <v>0</v>
      </c>
      <c r="AM84" s="199">
        <v>0</v>
      </c>
      <c r="AN84" s="199">
        <v>0</v>
      </c>
      <c r="AO84" s="199">
        <v>0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12.48</v>
      </c>
      <c r="AJ85" s="199">
        <v>0</v>
      </c>
      <c r="AK85" s="199">
        <v>5.82</v>
      </c>
      <c r="AL85" s="199">
        <v>0</v>
      </c>
      <c r="AM85" s="199">
        <v>0</v>
      </c>
      <c r="AN85" s="199">
        <v>0</v>
      </c>
      <c r="AO85" s="199">
        <v>0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12.48</v>
      </c>
      <c r="AJ86" s="199">
        <v>0</v>
      </c>
      <c r="AK86" s="199">
        <v>5.82</v>
      </c>
      <c r="AL86" s="199">
        <v>0</v>
      </c>
      <c r="AM86" s="199">
        <v>0</v>
      </c>
      <c r="AN86" s="199">
        <v>0</v>
      </c>
      <c r="AO86" s="199">
        <v>0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12.48</v>
      </c>
      <c r="AJ87" s="199">
        <v>0</v>
      </c>
      <c r="AK87" s="199">
        <v>5.82</v>
      </c>
      <c r="AL87" s="199">
        <v>0</v>
      </c>
      <c r="AM87" s="199">
        <v>0</v>
      </c>
      <c r="AN87" s="199">
        <v>0</v>
      </c>
      <c r="AO87" s="199">
        <v>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12.48</v>
      </c>
      <c r="AJ88" s="199">
        <v>0</v>
      </c>
      <c r="AK88" s="199">
        <v>5.82</v>
      </c>
      <c r="AL88" s="199">
        <v>0</v>
      </c>
      <c r="AM88" s="199">
        <v>0</v>
      </c>
      <c r="AN88" s="199">
        <v>0</v>
      </c>
      <c r="AO88" s="199">
        <v>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12.48</v>
      </c>
      <c r="AJ89" s="199">
        <v>0</v>
      </c>
      <c r="AK89" s="199">
        <v>5.82</v>
      </c>
      <c r="AL89" s="199">
        <v>0</v>
      </c>
      <c r="AM89" s="199">
        <v>0</v>
      </c>
      <c r="AN89" s="199">
        <v>0</v>
      </c>
      <c r="AO89" s="199">
        <v>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12.48</v>
      </c>
      <c r="AJ90" s="199">
        <v>0</v>
      </c>
      <c r="AK90" s="199">
        <v>5.82</v>
      </c>
      <c r="AL90" s="199">
        <v>0</v>
      </c>
      <c r="AM90" s="199">
        <v>0</v>
      </c>
      <c r="AN90" s="199">
        <v>0</v>
      </c>
      <c r="AO90" s="199">
        <v>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12.48</v>
      </c>
      <c r="AJ91" s="199">
        <v>0</v>
      </c>
      <c r="AK91" s="199">
        <v>5.82</v>
      </c>
      <c r="AL91" s="199">
        <v>0</v>
      </c>
      <c r="AM91" s="199">
        <v>0</v>
      </c>
      <c r="AN91" s="199">
        <v>0</v>
      </c>
      <c r="AO91" s="199">
        <v>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9.75</v>
      </c>
      <c r="AJ92" s="199">
        <v>0</v>
      </c>
      <c r="AK92" s="199">
        <v>5.82</v>
      </c>
      <c r="AL92" s="199">
        <v>0</v>
      </c>
      <c r="AM92" s="199">
        <v>0</v>
      </c>
      <c r="AN92" s="199">
        <v>0</v>
      </c>
      <c r="AO92" s="199">
        <v>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9.75</v>
      </c>
      <c r="AJ93" s="199">
        <v>0</v>
      </c>
      <c r="AK93" s="199">
        <v>5.82</v>
      </c>
      <c r="AL93" s="199">
        <v>0</v>
      </c>
      <c r="AM93" s="199">
        <v>0</v>
      </c>
      <c r="AN93" s="199">
        <v>0</v>
      </c>
      <c r="AO93" s="199">
        <v>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9.75</v>
      </c>
      <c r="AJ94" s="199">
        <v>0</v>
      </c>
      <c r="AK94" s="199">
        <v>5.82</v>
      </c>
      <c r="AL94" s="199">
        <v>0</v>
      </c>
      <c r="AM94" s="199">
        <v>0</v>
      </c>
      <c r="AN94" s="199">
        <v>0</v>
      </c>
      <c r="AO94" s="199">
        <v>0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12.48</v>
      </c>
      <c r="AJ95" s="199">
        <v>0</v>
      </c>
      <c r="AK95" s="199">
        <v>5.82</v>
      </c>
      <c r="AL95" s="199">
        <v>0</v>
      </c>
      <c r="AM95" s="199">
        <v>0</v>
      </c>
      <c r="AN95" s="199">
        <v>0</v>
      </c>
      <c r="AO95" s="199">
        <v>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12.48</v>
      </c>
      <c r="AJ96" s="199">
        <v>0</v>
      </c>
      <c r="AK96" s="199">
        <v>5.82</v>
      </c>
      <c r="AL96" s="199">
        <v>0</v>
      </c>
      <c r="AM96" s="199">
        <v>0</v>
      </c>
      <c r="AN96" s="199">
        <v>0</v>
      </c>
      <c r="AO96" s="199">
        <v>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12.48</v>
      </c>
      <c r="AJ97" s="199">
        <v>0</v>
      </c>
      <c r="AK97" s="199">
        <v>5.82</v>
      </c>
      <c r="AL97" s="199">
        <v>0</v>
      </c>
      <c r="AM97" s="199">
        <v>0</v>
      </c>
      <c r="AN97" s="199">
        <v>0</v>
      </c>
      <c r="AO97" s="199">
        <v>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12.48</v>
      </c>
      <c r="AJ98" s="199">
        <v>0</v>
      </c>
      <c r="AK98" s="199">
        <v>5.82</v>
      </c>
      <c r="AL98" s="199">
        <v>0</v>
      </c>
      <c r="AM98" s="199">
        <v>0</v>
      </c>
      <c r="AN98" s="199">
        <v>0</v>
      </c>
      <c r="AO98" s="199">
        <v>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0.29623000000000033</v>
      </c>
      <c r="AJ99">
        <f t="shared" si="0"/>
        <v>0</v>
      </c>
      <c r="AK99">
        <f t="shared" si="0"/>
        <v>0.13114249999999991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456</v>
      </c>
      <c r="D2" t="s">
        <v>456</v>
      </c>
      <c r="E2" t="s">
        <v>456</v>
      </c>
      <c r="F2" t="s">
        <v>456</v>
      </c>
      <c r="G2" t="s">
        <v>456</v>
      </c>
      <c r="H2" t="s">
        <v>456</v>
      </c>
      <c r="I2" t="s">
        <v>456</v>
      </c>
      <c r="J2" t="s">
        <v>456</v>
      </c>
      <c r="K2" t="s">
        <v>456</v>
      </c>
      <c r="L2" t="s">
        <v>456</v>
      </c>
      <c r="M2" t="s">
        <v>456</v>
      </c>
      <c r="N2" t="s">
        <v>456</v>
      </c>
      <c r="O2" t="s">
        <v>456</v>
      </c>
      <c r="P2" t="s">
        <v>456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208</v>
      </c>
      <c r="J3" s="199">
        <v>0</v>
      </c>
      <c r="K3" s="199">
        <v>305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208</v>
      </c>
      <c r="J4" s="199">
        <v>0</v>
      </c>
      <c r="K4" s="199">
        <v>305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</row>
    <row r="5" spans="1:17">
      <c r="A5" t="s">
        <v>47</v>
      </c>
      <c r="C5" s="26">
        <v>26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208</v>
      </c>
      <c r="J5" s="199">
        <v>0</v>
      </c>
      <c r="K5" s="199">
        <v>305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</row>
    <row r="6" spans="1:17">
      <c r="A6" t="s">
        <v>48</v>
      </c>
      <c r="C6" s="26">
        <v>26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208</v>
      </c>
      <c r="J6" s="199">
        <v>0</v>
      </c>
      <c r="K6" s="199">
        <v>305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</row>
    <row r="7" spans="1:17">
      <c r="A7" t="s">
        <v>49</v>
      </c>
      <c r="C7" s="26">
        <v>26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208</v>
      </c>
      <c r="J7" s="199">
        <v>0</v>
      </c>
      <c r="K7" s="199">
        <v>305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</row>
    <row r="8" spans="1:17">
      <c r="A8" t="s">
        <v>50</v>
      </c>
      <c r="C8" s="26">
        <v>26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208</v>
      </c>
      <c r="J8" s="199">
        <v>0</v>
      </c>
      <c r="K8" s="199">
        <v>305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</row>
    <row r="9" spans="1:17">
      <c r="A9" t="s">
        <v>51</v>
      </c>
      <c r="C9" s="26">
        <v>26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208</v>
      </c>
      <c r="J9" s="199">
        <v>0</v>
      </c>
      <c r="K9" s="199">
        <v>305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</row>
    <row r="10" spans="1:17">
      <c r="A10" t="s">
        <v>52</v>
      </c>
      <c r="C10" s="26">
        <v>26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208</v>
      </c>
      <c r="J10" s="199">
        <v>0</v>
      </c>
      <c r="K10" s="199">
        <v>305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</row>
    <row r="11" spans="1:17">
      <c r="A11" t="s">
        <v>53</v>
      </c>
      <c r="C11" s="26">
        <v>26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208</v>
      </c>
      <c r="J11" s="199">
        <v>0</v>
      </c>
      <c r="K11" s="199">
        <v>305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</row>
    <row r="12" spans="1:17">
      <c r="A12" t="s">
        <v>54</v>
      </c>
      <c r="C12" s="26">
        <v>26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208</v>
      </c>
      <c r="J12" s="199">
        <v>0</v>
      </c>
      <c r="K12" s="199">
        <v>305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</row>
    <row r="13" spans="1:17">
      <c r="A13" t="s">
        <v>55</v>
      </c>
      <c r="C13" s="26">
        <v>26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208</v>
      </c>
      <c r="J13" s="199">
        <v>0</v>
      </c>
      <c r="K13" s="199">
        <v>305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</row>
    <row r="14" spans="1:17">
      <c r="A14" t="s">
        <v>56</v>
      </c>
      <c r="C14" s="26">
        <v>26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208</v>
      </c>
      <c r="J14" s="199">
        <v>0</v>
      </c>
      <c r="K14" s="199">
        <v>305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</row>
    <row r="15" spans="1:17">
      <c r="A15" t="s">
        <v>57</v>
      </c>
      <c r="C15" s="26">
        <v>26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208</v>
      </c>
      <c r="J15" s="199">
        <v>0</v>
      </c>
      <c r="K15" s="199">
        <v>300.36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</row>
    <row r="16" spans="1:17">
      <c r="A16" t="s">
        <v>58</v>
      </c>
      <c r="C16" s="26">
        <v>26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208</v>
      </c>
      <c r="J16" s="199">
        <v>0</v>
      </c>
      <c r="K16" s="199">
        <v>300.36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208</v>
      </c>
      <c r="J17" s="199">
        <v>0</v>
      </c>
      <c r="K17" s="199">
        <v>300.36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208</v>
      </c>
      <c r="J18" s="199">
        <v>0</v>
      </c>
      <c r="K18" s="199">
        <v>300.36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208</v>
      </c>
      <c r="J19" s="199">
        <v>0</v>
      </c>
      <c r="K19" s="199">
        <v>300.36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208</v>
      </c>
      <c r="J20" s="199">
        <v>0</v>
      </c>
      <c r="K20" s="199">
        <v>310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208</v>
      </c>
      <c r="J21" s="199">
        <v>0</v>
      </c>
      <c r="K21" s="199">
        <v>290.33999999999997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208</v>
      </c>
      <c r="J22" s="199">
        <v>0</v>
      </c>
      <c r="K22" s="199">
        <v>290.33999999999997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208</v>
      </c>
      <c r="J23" s="199">
        <v>0</v>
      </c>
      <c r="K23" s="199">
        <v>270.74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208</v>
      </c>
      <c r="J24" s="199">
        <v>0</v>
      </c>
      <c r="K24" s="199">
        <v>290.33999999999997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208</v>
      </c>
      <c r="J25" s="199">
        <v>0</v>
      </c>
      <c r="K25" s="199">
        <v>270.74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208</v>
      </c>
      <c r="J26" s="199">
        <v>0</v>
      </c>
      <c r="K26" s="199">
        <v>270.74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208</v>
      </c>
      <c r="J27" s="199">
        <v>0</v>
      </c>
      <c r="K27" s="199">
        <v>270.74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208</v>
      </c>
      <c r="J28" s="199">
        <v>0</v>
      </c>
      <c r="K28" s="199">
        <v>270.74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208</v>
      </c>
      <c r="J29" s="199">
        <v>0</v>
      </c>
      <c r="K29" s="199">
        <v>270.74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208</v>
      </c>
      <c r="J30" s="199">
        <v>0</v>
      </c>
      <c r="K30" s="199">
        <v>270.74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208</v>
      </c>
      <c r="J31" s="199">
        <v>0</v>
      </c>
      <c r="K31" s="199">
        <v>270.74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208</v>
      </c>
      <c r="J32" s="199">
        <v>0</v>
      </c>
      <c r="K32" s="199">
        <v>270.74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208</v>
      </c>
      <c r="J33" s="199">
        <v>0</v>
      </c>
      <c r="K33" s="199">
        <v>270.74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208</v>
      </c>
      <c r="J34" s="199">
        <v>0</v>
      </c>
      <c r="K34" s="199">
        <v>270.74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208</v>
      </c>
      <c r="J35" s="199">
        <v>0</v>
      </c>
      <c r="K35" s="199">
        <v>270.74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208</v>
      </c>
      <c r="J36" s="199">
        <v>0</v>
      </c>
      <c r="K36" s="199">
        <v>270.74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208</v>
      </c>
      <c r="J37" s="199">
        <v>0</v>
      </c>
      <c r="K37" s="199">
        <v>270.74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208</v>
      </c>
      <c r="J38" s="199">
        <v>0</v>
      </c>
      <c r="K38" s="199">
        <v>270.74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208</v>
      </c>
      <c r="J39" s="199">
        <v>0</v>
      </c>
      <c r="K39" s="199">
        <v>270.74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208</v>
      </c>
      <c r="J40" s="199">
        <v>0</v>
      </c>
      <c r="K40" s="199">
        <v>270.74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208</v>
      </c>
      <c r="J41" s="199">
        <v>0</v>
      </c>
      <c r="K41" s="199">
        <v>270.74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208</v>
      </c>
      <c r="J42" s="199">
        <v>0</v>
      </c>
      <c r="K42" s="199">
        <v>270.74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208</v>
      </c>
      <c r="J43" s="199">
        <v>0</v>
      </c>
      <c r="K43" s="199">
        <v>270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208</v>
      </c>
      <c r="J44" s="199">
        <v>0</v>
      </c>
      <c r="K44" s="199">
        <v>270.74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208</v>
      </c>
      <c r="J45" s="199">
        <v>0</v>
      </c>
      <c r="K45" s="199">
        <v>270.74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208</v>
      </c>
      <c r="J46" s="199">
        <v>0</v>
      </c>
      <c r="K46" s="199">
        <v>270.74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208</v>
      </c>
      <c r="J47" s="199">
        <v>0</v>
      </c>
      <c r="K47" s="199">
        <v>270.74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208</v>
      </c>
      <c r="J48" s="199">
        <v>0</v>
      </c>
      <c r="K48" s="199">
        <v>270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208</v>
      </c>
      <c r="J49" s="199">
        <v>0</v>
      </c>
      <c r="K49" s="199">
        <v>270.74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208</v>
      </c>
      <c r="J50" s="199">
        <v>0</v>
      </c>
      <c r="K50" s="199">
        <v>270.74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208</v>
      </c>
      <c r="J51" s="199">
        <v>0</v>
      </c>
      <c r="K51" s="199">
        <v>270.74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208</v>
      </c>
      <c r="J52" s="199">
        <v>0</v>
      </c>
      <c r="K52" s="199">
        <v>270.74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208</v>
      </c>
      <c r="J53" s="199">
        <v>0</v>
      </c>
      <c r="K53" s="199">
        <v>270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208</v>
      </c>
      <c r="J54" s="199">
        <v>0</v>
      </c>
      <c r="K54" s="199">
        <v>270.74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208</v>
      </c>
      <c r="J55" s="199">
        <v>0</v>
      </c>
      <c r="K55" s="199">
        <v>270.74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199">
        <v>62</v>
      </c>
      <c r="H56" s="199">
        <v>0</v>
      </c>
      <c r="I56" s="199">
        <v>208</v>
      </c>
      <c r="J56" s="199">
        <v>0</v>
      </c>
      <c r="K56" s="199">
        <v>270.74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199">
        <v>62</v>
      </c>
      <c r="H57" s="199">
        <v>0</v>
      </c>
      <c r="I57" s="199">
        <v>208</v>
      </c>
      <c r="J57" s="199">
        <v>0</v>
      </c>
      <c r="K57" s="199">
        <v>270.74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208</v>
      </c>
      <c r="J58" s="199">
        <v>0</v>
      </c>
      <c r="K58" s="199">
        <v>270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208</v>
      </c>
      <c r="J59" s="199">
        <v>0</v>
      </c>
      <c r="K59" s="199">
        <v>-10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208</v>
      </c>
      <c r="J60" s="199">
        <v>0</v>
      </c>
      <c r="K60" s="199">
        <v>-10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208</v>
      </c>
      <c r="J61" s="199">
        <v>0</v>
      </c>
      <c r="K61" s="199">
        <v>270.74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208</v>
      </c>
      <c r="J62" s="199">
        <v>0</v>
      </c>
      <c r="K62" s="199">
        <v>270.74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208</v>
      </c>
      <c r="J63" s="199">
        <v>0</v>
      </c>
      <c r="K63" s="199">
        <v>-10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208</v>
      </c>
      <c r="J64" s="199">
        <v>0</v>
      </c>
      <c r="K64" s="199">
        <v>-10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208</v>
      </c>
      <c r="J65" s="199">
        <v>0</v>
      </c>
      <c r="K65" s="199">
        <v>70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208</v>
      </c>
      <c r="J66" s="199">
        <v>0</v>
      </c>
      <c r="K66" s="199">
        <v>200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208</v>
      </c>
      <c r="J67" s="199">
        <v>0</v>
      </c>
      <c r="K67" s="199">
        <v>270.74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208</v>
      </c>
      <c r="J68" s="199">
        <v>0</v>
      </c>
      <c r="K68" s="199">
        <v>249.74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208</v>
      </c>
      <c r="J69" s="199">
        <v>0</v>
      </c>
      <c r="K69" s="199">
        <v>270.74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208</v>
      </c>
      <c r="J70" s="199">
        <v>0</v>
      </c>
      <c r="K70" s="199">
        <v>270.74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208</v>
      </c>
      <c r="J71" s="199">
        <v>0</v>
      </c>
      <c r="K71" s="199">
        <v>270.74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</row>
    <row r="72" spans="1:16">
      <c r="A72" t="s">
        <v>114</v>
      </c>
      <c r="C72" s="26">
        <v>31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208</v>
      </c>
      <c r="J72" s="199">
        <v>0</v>
      </c>
      <c r="K72" s="199">
        <v>270.74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208</v>
      </c>
      <c r="J73" s="199">
        <v>0</v>
      </c>
      <c r="K73" s="199">
        <v>270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208</v>
      </c>
      <c r="J74" s="199">
        <v>0</v>
      </c>
      <c r="K74" s="199">
        <v>270.74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208</v>
      </c>
      <c r="J75" s="199">
        <v>0</v>
      </c>
      <c r="K75" s="199">
        <v>270.74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208</v>
      </c>
      <c r="J76" s="199">
        <v>0</v>
      </c>
      <c r="K76" s="199">
        <v>290.33999999999997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</row>
    <row r="77" spans="1:16">
      <c r="A77" t="s">
        <v>119</v>
      </c>
      <c r="C77" s="26">
        <v>31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208</v>
      </c>
      <c r="J77" s="199">
        <v>0</v>
      </c>
      <c r="K77" s="199">
        <v>270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208</v>
      </c>
      <c r="J78" s="199">
        <v>0</v>
      </c>
      <c r="K78" s="199">
        <v>270.74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208</v>
      </c>
      <c r="J79" s="199">
        <v>0</v>
      </c>
      <c r="K79" s="199">
        <v>270.74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208</v>
      </c>
      <c r="J80" s="199">
        <v>0</v>
      </c>
      <c r="K80" s="199">
        <v>270.74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208</v>
      </c>
      <c r="J81" s="199">
        <v>0</v>
      </c>
      <c r="K81" s="199">
        <v>270.74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208</v>
      </c>
      <c r="J82" s="199">
        <v>0</v>
      </c>
      <c r="K82" s="199">
        <v>270.74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208</v>
      </c>
      <c r="J83" s="199">
        <v>0</v>
      </c>
      <c r="K83" s="199">
        <v>270.74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208</v>
      </c>
      <c r="J84" s="199">
        <v>0</v>
      </c>
      <c r="K84" s="199">
        <v>300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208</v>
      </c>
      <c r="J85" s="199">
        <v>0</v>
      </c>
      <c r="K85" s="199">
        <v>300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208</v>
      </c>
      <c r="J86" s="199">
        <v>0</v>
      </c>
      <c r="K86" s="199">
        <v>300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208</v>
      </c>
      <c r="J87" s="199">
        <v>0</v>
      </c>
      <c r="K87" s="199">
        <v>300.36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208</v>
      </c>
      <c r="J88" s="199">
        <v>0</v>
      </c>
      <c r="K88" s="199">
        <v>300.36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208</v>
      </c>
      <c r="J89" s="199">
        <v>0</v>
      </c>
      <c r="K89" s="199">
        <v>300.36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208</v>
      </c>
      <c r="J90" s="199">
        <v>0</v>
      </c>
      <c r="K90" s="199">
        <v>300.36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208</v>
      </c>
      <c r="J91" s="199">
        <v>0</v>
      </c>
      <c r="K91" s="199">
        <v>300.36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208</v>
      </c>
      <c r="J92" s="199">
        <v>0</v>
      </c>
      <c r="K92" s="199">
        <v>300.36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208</v>
      </c>
      <c r="J93" s="199">
        <v>0</v>
      </c>
      <c r="K93" s="199">
        <v>300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208</v>
      </c>
      <c r="J94" s="199">
        <v>0</v>
      </c>
      <c r="K94" s="199">
        <v>300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208</v>
      </c>
      <c r="J95" s="199">
        <v>0</v>
      </c>
      <c r="K95" s="199">
        <v>300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208</v>
      </c>
      <c r="J96" s="199">
        <v>0</v>
      </c>
      <c r="K96" s="199">
        <v>300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208</v>
      </c>
      <c r="J97" s="199">
        <v>0</v>
      </c>
      <c r="K97" s="199">
        <v>300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208</v>
      </c>
      <c r="J98" s="199">
        <v>0</v>
      </c>
      <c r="K98" s="199">
        <v>300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0.77124999999999999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4.992</v>
      </c>
      <c r="J99" s="156">
        <f t="shared" si="0"/>
        <v>0</v>
      </c>
      <c r="K99" s="156">
        <f t="shared" si="0"/>
        <v>6.4222750000000044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15.4</v>
      </c>
      <c r="K3" s="199">
        <v>16.899999999999999</v>
      </c>
      <c r="L3" s="199">
        <v>0.36</v>
      </c>
      <c r="M3" s="199">
        <v>2.11</v>
      </c>
      <c r="N3" s="199">
        <v>1.71</v>
      </c>
      <c r="O3" s="199">
        <v>2.42</v>
      </c>
      <c r="P3" s="199">
        <v>0.56999999999999995</v>
      </c>
      <c r="Q3" s="199">
        <v>0.16</v>
      </c>
      <c r="R3" s="199">
        <v>0.61</v>
      </c>
      <c r="S3" s="199">
        <v>0.38</v>
      </c>
      <c r="T3" s="199">
        <v>0</v>
      </c>
      <c r="U3" s="199">
        <v>2.0499999999999998</v>
      </c>
      <c r="V3" s="199">
        <v>0.21</v>
      </c>
      <c r="W3" s="199">
        <v>0.5</v>
      </c>
      <c r="X3" s="199">
        <v>2.14</v>
      </c>
      <c r="Y3" s="199">
        <v>0</v>
      </c>
      <c r="Z3" s="199">
        <v>2.0099999999999998</v>
      </c>
      <c r="AA3" s="199">
        <v>1.31</v>
      </c>
      <c r="AB3" s="199">
        <v>0</v>
      </c>
      <c r="AC3" s="199">
        <v>19.89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7.33</v>
      </c>
      <c r="AJ3" s="199">
        <v>0</v>
      </c>
      <c r="AK3" s="199">
        <v>4.66</v>
      </c>
      <c r="AL3" s="199">
        <v>0</v>
      </c>
      <c r="AM3" s="199">
        <v>0</v>
      </c>
      <c r="AN3" s="199">
        <v>0</v>
      </c>
      <c r="AO3" s="199">
        <v>292.62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15.4</v>
      </c>
      <c r="K4" s="199">
        <v>16.899999999999999</v>
      </c>
      <c r="L4" s="199">
        <v>0.36</v>
      </c>
      <c r="M4" s="199">
        <v>2.11</v>
      </c>
      <c r="N4" s="199">
        <v>1.71</v>
      </c>
      <c r="O4" s="199">
        <v>2.42</v>
      </c>
      <c r="P4" s="199">
        <v>0.56999999999999995</v>
      </c>
      <c r="Q4" s="199">
        <v>0.16</v>
      </c>
      <c r="R4" s="199">
        <v>0.61</v>
      </c>
      <c r="S4" s="199">
        <v>0.38</v>
      </c>
      <c r="T4" s="199">
        <v>0</v>
      </c>
      <c r="U4" s="199">
        <v>2.0499999999999998</v>
      </c>
      <c r="V4" s="199">
        <v>0.21</v>
      </c>
      <c r="W4" s="199">
        <v>0.5</v>
      </c>
      <c r="X4" s="199">
        <v>2.14</v>
      </c>
      <c r="Y4" s="199">
        <v>0</v>
      </c>
      <c r="Z4" s="199">
        <v>2.0099999999999998</v>
      </c>
      <c r="AA4" s="199">
        <v>1.31</v>
      </c>
      <c r="AB4" s="199">
        <v>0</v>
      </c>
      <c r="AC4" s="199">
        <v>19.89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7.33</v>
      </c>
      <c r="AJ4" s="199">
        <v>0</v>
      </c>
      <c r="AK4" s="199">
        <v>4.66</v>
      </c>
      <c r="AL4" s="199">
        <v>0</v>
      </c>
      <c r="AM4" s="199">
        <v>0</v>
      </c>
      <c r="AN4" s="199">
        <v>0</v>
      </c>
      <c r="AO4" s="199">
        <v>292.62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15.4</v>
      </c>
      <c r="K5" s="199">
        <v>16.899999999999999</v>
      </c>
      <c r="L5" s="199">
        <v>0.36</v>
      </c>
      <c r="M5" s="199">
        <v>2.11</v>
      </c>
      <c r="N5" s="199">
        <v>1.71</v>
      </c>
      <c r="O5" s="199">
        <v>2.42</v>
      </c>
      <c r="P5" s="199">
        <v>0.56999999999999995</v>
      </c>
      <c r="Q5" s="199">
        <v>0.16</v>
      </c>
      <c r="R5" s="199">
        <v>0.61</v>
      </c>
      <c r="S5" s="199">
        <v>0.38</v>
      </c>
      <c r="T5" s="199">
        <v>0</v>
      </c>
      <c r="U5" s="199">
        <v>2.0499999999999998</v>
      </c>
      <c r="V5" s="199">
        <v>0.21</v>
      </c>
      <c r="W5" s="199">
        <v>0.5</v>
      </c>
      <c r="X5" s="199">
        <v>2.14</v>
      </c>
      <c r="Y5" s="199">
        <v>0</v>
      </c>
      <c r="Z5" s="199">
        <v>2.0099999999999998</v>
      </c>
      <c r="AA5" s="199">
        <v>1.31</v>
      </c>
      <c r="AB5" s="199">
        <v>0</v>
      </c>
      <c r="AC5" s="199">
        <v>23.75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7.33</v>
      </c>
      <c r="AJ5" s="199">
        <v>0</v>
      </c>
      <c r="AK5" s="199">
        <v>4.66</v>
      </c>
      <c r="AL5" s="199">
        <v>0</v>
      </c>
      <c r="AM5" s="199">
        <v>0</v>
      </c>
      <c r="AN5" s="199">
        <v>0</v>
      </c>
      <c r="AO5" s="199">
        <v>292.62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15.4</v>
      </c>
      <c r="K6" s="199">
        <v>16.899999999999999</v>
      </c>
      <c r="L6" s="199">
        <v>0.36</v>
      </c>
      <c r="M6" s="199">
        <v>2.11</v>
      </c>
      <c r="N6" s="199">
        <v>1.71</v>
      </c>
      <c r="O6" s="199">
        <v>2.42</v>
      </c>
      <c r="P6" s="199">
        <v>0.56999999999999995</v>
      </c>
      <c r="Q6" s="199">
        <v>0.16</v>
      </c>
      <c r="R6" s="199">
        <v>0.61</v>
      </c>
      <c r="S6" s="199">
        <v>0.38</v>
      </c>
      <c r="T6" s="199">
        <v>0</v>
      </c>
      <c r="U6" s="199">
        <v>2.0499999999999998</v>
      </c>
      <c r="V6" s="199">
        <v>0.21</v>
      </c>
      <c r="W6" s="199">
        <v>0.5</v>
      </c>
      <c r="X6" s="199">
        <v>2.14</v>
      </c>
      <c r="Y6" s="199">
        <v>0</v>
      </c>
      <c r="Z6" s="199">
        <v>2.0099999999999998</v>
      </c>
      <c r="AA6" s="199">
        <v>1.31</v>
      </c>
      <c r="AB6" s="199">
        <v>0</v>
      </c>
      <c r="AC6" s="199">
        <v>23.75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7.33</v>
      </c>
      <c r="AJ6" s="199">
        <v>0</v>
      </c>
      <c r="AK6" s="199">
        <v>4.66</v>
      </c>
      <c r="AL6" s="199">
        <v>0</v>
      </c>
      <c r="AM6" s="199">
        <v>0</v>
      </c>
      <c r="AN6" s="199">
        <v>0</v>
      </c>
      <c r="AO6" s="199">
        <v>292.62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15.4</v>
      </c>
      <c r="K7" s="199">
        <v>16.899999999999999</v>
      </c>
      <c r="L7" s="199">
        <v>0.36</v>
      </c>
      <c r="M7" s="199">
        <v>2.11</v>
      </c>
      <c r="N7" s="199">
        <v>1.71</v>
      </c>
      <c r="O7" s="199">
        <v>2.42</v>
      </c>
      <c r="P7" s="199">
        <v>0.56999999999999995</v>
      </c>
      <c r="Q7" s="199">
        <v>0.16</v>
      </c>
      <c r="R7" s="199">
        <v>0.61</v>
      </c>
      <c r="S7" s="199">
        <v>0.38</v>
      </c>
      <c r="T7" s="199">
        <v>0</v>
      </c>
      <c r="U7" s="199">
        <v>2.0499999999999998</v>
      </c>
      <c r="V7" s="199">
        <v>0.21</v>
      </c>
      <c r="W7" s="199">
        <v>0.5</v>
      </c>
      <c r="X7" s="199">
        <v>2.14</v>
      </c>
      <c r="Y7" s="199">
        <v>0</v>
      </c>
      <c r="Z7" s="199">
        <v>2.0099999999999998</v>
      </c>
      <c r="AA7" s="199">
        <v>1.31</v>
      </c>
      <c r="AB7" s="199">
        <v>0</v>
      </c>
      <c r="AC7" s="199">
        <v>23.75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7.33</v>
      </c>
      <c r="AJ7" s="199">
        <v>0</v>
      </c>
      <c r="AK7" s="199">
        <v>4.66</v>
      </c>
      <c r="AL7" s="199">
        <v>0</v>
      </c>
      <c r="AM7" s="199">
        <v>0</v>
      </c>
      <c r="AN7" s="199">
        <v>0</v>
      </c>
      <c r="AO7" s="199">
        <v>292.62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15.4</v>
      </c>
      <c r="K8" s="199">
        <v>16.899999999999999</v>
      </c>
      <c r="L8" s="199">
        <v>0.36</v>
      </c>
      <c r="M8" s="199">
        <v>2.11</v>
      </c>
      <c r="N8" s="199">
        <v>1.71</v>
      </c>
      <c r="O8" s="199">
        <v>2.42</v>
      </c>
      <c r="P8" s="199">
        <v>0.56999999999999995</v>
      </c>
      <c r="Q8" s="199">
        <v>0.16</v>
      </c>
      <c r="R8" s="199">
        <v>0.61</v>
      </c>
      <c r="S8" s="199">
        <v>0.38</v>
      </c>
      <c r="T8" s="199">
        <v>0</v>
      </c>
      <c r="U8" s="199">
        <v>2.0499999999999998</v>
      </c>
      <c r="V8" s="199">
        <v>0.21</v>
      </c>
      <c r="W8" s="199">
        <v>0.5</v>
      </c>
      <c r="X8" s="199">
        <v>2.14</v>
      </c>
      <c r="Y8" s="199">
        <v>0</v>
      </c>
      <c r="Z8" s="199">
        <v>2.0099999999999998</v>
      </c>
      <c r="AA8" s="199">
        <v>1.31</v>
      </c>
      <c r="AB8" s="199">
        <v>0</v>
      </c>
      <c r="AC8" s="199">
        <v>23.75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7.33</v>
      </c>
      <c r="AJ8" s="199">
        <v>0</v>
      </c>
      <c r="AK8" s="199">
        <v>4.66</v>
      </c>
      <c r="AL8" s="199">
        <v>0</v>
      </c>
      <c r="AM8" s="199">
        <v>0</v>
      </c>
      <c r="AN8" s="199">
        <v>0</v>
      </c>
      <c r="AO8" s="199">
        <v>292.62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15.4</v>
      </c>
      <c r="K9" s="199">
        <v>16.899999999999999</v>
      </c>
      <c r="L9" s="199">
        <v>0.36</v>
      </c>
      <c r="M9" s="199">
        <v>2.11</v>
      </c>
      <c r="N9" s="199">
        <v>1.71</v>
      </c>
      <c r="O9" s="199">
        <v>2.42</v>
      </c>
      <c r="P9" s="199">
        <v>0.56999999999999995</v>
      </c>
      <c r="Q9" s="199">
        <v>0.16</v>
      </c>
      <c r="R9" s="199">
        <v>0.61</v>
      </c>
      <c r="S9" s="199">
        <v>0.38</v>
      </c>
      <c r="T9" s="199">
        <v>0</v>
      </c>
      <c r="U9" s="199">
        <v>2.0499999999999998</v>
      </c>
      <c r="V9" s="199">
        <v>0.21</v>
      </c>
      <c r="W9" s="199">
        <v>0.5</v>
      </c>
      <c r="X9" s="199">
        <v>2.14</v>
      </c>
      <c r="Y9" s="199">
        <v>0</v>
      </c>
      <c r="Z9" s="199">
        <v>2.0099999999999998</v>
      </c>
      <c r="AA9" s="199">
        <v>1.31</v>
      </c>
      <c r="AB9" s="199">
        <v>0</v>
      </c>
      <c r="AC9" s="199">
        <v>23.75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7.33</v>
      </c>
      <c r="AJ9" s="199">
        <v>0</v>
      </c>
      <c r="AK9" s="199">
        <v>4.66</v>
      </c>
      <c r="AL9" s="199">
        <v>0</v>
      </c>
      <c r="AM9" s="199">
        <v>0</v>
      </c>
      <c r="AN9" s="199">
        <v>0</v>
      </c>
      <c r="AO9" s="199">
        <v>292.62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15.4</v>
      </c>
      <c r="K10" s="199">
        <v>16.899999999999999</v>
      </c>
      <c r="L10" s="199">
        <v>0.36</v>
      </c>
      <c r="M10" s="199">
        <v>2.11</v>
      </c>
      <c r="N10" s="199">
        <v>1.71</v>
      </c>
      <c r="O10" s="199">
        <v>2.42</v>
      </c>
      <c r="P10" s="199">
        <v>0.56999999999999995</v>
      </c>
      <c r="Q10" s="199">
        <v>0.16</v>
      </c>
      <c r="R10" s="199">
        <v>0.61</v>
      </c>
      <c r="S10" s="199">
        <v>0.38</v>
      </c>
      <c r="T10" s="199">
        <v>0</v>
      </c>
      <c r="U10" s="199">
        <v>2.0499999999999998</v>
      </c>
      <c r="V10" s="199">
        <v>0.21</v>
      </c>
      <c r="W10" s="199">
        <v>0.5</v>
      </c>
      <c r="X10" s="199">
        <v>2.14</v>
      </c>
      <c r="Y10" s="199">
        <v>0</v>
      </c>
      <c r="Z10" s="199">
        <v>2.0099999999999998</v>
      </c>
      <c r="AA10" s="199">
        <v>1.31</v>
      </c>
      <c r="AB10" s="199">
        <v>0</v>
      </c>
      <c r="AC10" s="199">
        <v>23.42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7.33</v>
      </c>
      <c r="AJ10" s="199">
        <v>0</v>
      </c>
      <c r="AK10" s="199">
        <v>4.66</v>
      </c>
      <c r="AL10" s="199">
        <v>0</v>
      </c>
      <c r="AM10" s="199">
        <v>0</v>
      </c>
      <c r="AN10" s="199">
        <v>0</v>
      </c>
      <c r="AO10" s="199">
        <v>292.62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15.4</v>
      </c>
      <c r="K11" s="199">
        <v>16.899999999999999</v>
      </c>
      <c r="L11" s="199">
        <v>0.36</v>
      </c>
      <c r="M11" s="199">
        <v>2.11</v>
      </c>
      <c r="N11" s="199">
        <v>1.71</v>
      </c>
      <c r="O11" s="199">
        <v>2.42</v>
      </c>
      <c r="P11" s="199">
        <v>0.56999999999999995</v>
      </c>
      <c r="Q11" s="199">
        <v>0.16</v>
      </c>
      <c r="R11" s="199">
        <v>0.61</v>
      </c>
      <c r="S11" s="199">
        <v>0.38</v>
      </c>
      <c r="T11" s="199">
        <v>0</v>
      </c>
      <c r="U11" s="199">
        <v>2.0499999999999998</v>
      </c>
      <c r="V11" s="199">
        <v>0.21</v>
      </c>
      <c r="W11" s="199">
        <v>0.5</v>
      </c>
      <c r="X11" s="199">
        <v>2.14</v>
      </c>
      <c r="Y11" s="199">
        <v>0</v>
      </c>
      <c r="Z11" s="199">
        <v>2.0099999999999998</v>
      </c>
      <c r="AA11" s="199">
        <v>1.31</v>
      </c>
      <c r="AB11" s="199">
        <v>0</v>
      </c>
      <c r="AC11" s="199">
        <v>23.42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7.33</v>
      </c>
      <c r="AJ11" s="199">
        <v>0</v>
      </c>
      <c r="AK11" s="199">
        <v>4.66</v>
      </c>
      <c r="AL11" s="199">
        <v>0</v>
      </c>
      <c r="AM11" s="199">
        <v>0</v>
      </c>
      <c r="AN11" s="199">
        <v>0</v>
      </c>
      <c r="AO11" s="199">
        <v>292.62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15.4</v>
      </c>
      <c r="K12" s="199">
        <v>16.899999999999999</v>
      </c>
      <c r="L12" s="199">
        <v>0.36</v>
      </c>
      <c r="M12" s="199">
        <v>2.11</v>
      </c>
      <c r="N12" s="199">
        <v>1.71</v>
      </c>
      <c r="O12" s="199">
        <v>2.42</v>
      </c>
      <c r="P12" s="199">
        <v>0.56999999999999995</v>
      </c>
      <c r="Q12" s="199">
        <v>0.16</v>
      </c>
      <c r="R12" s="199">
        <v>0.61</v>
      </c>
      <c r="S12" s="199">
        <v>0.38</v>
      </c>
      <c r="T12" s="199">
        <v>0</v>
      </c>
      <c r="U12" s="199">
        <v>2.0499999999999998</v>
      </c>
      <c r="V12" s="199">
        <v>0.21</v>
      </c>
      <c r="W12" s="199">
        <v>0.5</v>
      </c>
      <c r="X12" s="199">
        <v>2.14</v>
      </c>
      <c r="Y12" s="199">
        <v>0</v>
      </c>
      <c r="Z12" s="199">
        <v>2.0099999999999998</v>
      </c>
      <c r="AA12" s="199">
        <v>1.31</v>
      </c>
      <c r="AB12" s="199">
        <v>0</v>
      </c>
      <c r="AC12" s="199">
        <v>23.42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7.33</v>
      </c>
      <c r="AJ12" s="199">
        <v>0</v>
      </c>
      <c r="AK12" s="199">
        <v>4.66</v>
      </c>
      <c r="AL12" s="199">
        <v>0</v>
      </c>
      <c r="AM12" s="199">
        <v>0</v>
      </c>
      <c r="AN12" s="199">
        <v>0</v>
      </c>
      <c r="AO12" s="199">
        <v>292.62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15.4</v>
      </c>
      <c r="K13" s="199">
        <v>16.91</v>
      </c>
      <c r="L13" s="199">
        <v>0.36</v>
      </c>
      <c r="M13" s="199">
        <v>2.11</v>
      </c>
      <c r="N13" s="199">
        <v>1.71</v>
      </c>
      <c r="O13" s="199">
        <v>2.42</v>
      </c>
      <c r="P13" s="199">
        <v>0.56999999999999995</v>
      </c>
      <c r="Q13" s="199">
        <v>0.16</v>
      </c>
      <c r="R13" s="199">
        <v>0.61</v>
      </c>
      <c r="S13" s="199">
        <v>0.38</v>
      </c>
      <c r="T13" s="199">
        <v>0</v>
      </c>
      <c r="U13" s="199">
        <v>2.0499999999999998</v>
      </c>
      <c r="V13" s="199">
        <v>0.21</v>
      </c>
      <c r="W13" s="199">
        <v>0.5</v>
      </c>
      <c r="X13" s="199">
        <v>2.14</v>
      </c>
      <c r="Y13" s="199">
        <v>0</v>
      </c>
      <c r="Z13" s="199">
        <v>2.0099999999999998</v>
      </c>
      <c r="AA13" s="199">
        <v>1.31</v>
      </c>
      <c r="AB13" s="199">
        <v>0</v>
      </c>
      <c r="AC13" s="199">
        <v>23.42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7.33</v>
      </c>
      <c r="AJ13" s="199">
        <v>0</v>
      </c>
      <c r="AK13" s="199">
        <v>4.66</v>
      </c>
      <c r="AL13" s="199">
        <v>0</v>
      </c>
      <c r="AM13" s="199">
        <v>0</v>
      </c>
      <c r="AN13" s="199">
        <v>0</v>
      </c>
      <c r="AO13" s="199">
        <v>292.62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15.4</v>
      </c>
      <c r="K14" s="199">
        <v>16.91</v>
      </c>
      <c r="L14" s="199">
        <v>0.36</v>
      </c>
      <c r="M14" s="199">
        <v>2.11</v>
      </c>
      <c r="N14" s="199">
        <v>1.71</v>
      </c>
      <c r="O14" s="199">
        <v>2.42</v>
      </c>
      <c r="P14" s="199">
        <v>0.56999999999999995</v>
      </c>
      <c r="Q14" s="199">
        <v>0.16</v>
      </c>
      <c r="R14" s="199">
        <v>0.61</v>
      </c>
      <c r="S14" s="199">
        <v>0.38</v>
      </c>
      <c r="T14" s="199">
        <v>0</v>
      </c>
      <c r="U14" s="199">
        <v>2.0499999999999998</v>
      </c>
      <c r="V14" s="199">
        <v>0.21</v>
      </c>
      <c r="W14" s="199">
        <v>0.5</v>
      </c>
      <c r="X14" s="199">
        <v>2.14</v>
      </c>
      <c r="Y14" s="199">
        <v>0</v>
      </c>
      <c r="Z14" s="199">
        <v>2.0099999999999998</v>
      </c>
      <c r="AA14" s="199">
        <v>1.31</v>
      </c>
      <c r="AB14" s="199">
        <v>0</v>
      </c>
      <c r="AC14" s="199">
        <v>23.42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7.33</v>
      </c>
      <c r="AJ14" s="199">
        <v>0</v>
      </c>
      <c r="AK14" s="199">
        <v>4.66</v>
      </c>
      <c r="AL14" s="199">
        <v>0</v>
      </c>
      <c r="AM14" s="199">
        <v>0</v>
      </c>
      <c r="AN14" s="199">
        <v>0</v>
      </c>
      <c r="AO14" s="199">
        <v>292.62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15.4</v>
      </c>
      <c r="K15" s="199">
        <v>16.91</v>
      </c>
      <c r="L15" s="199">
        <v>0.36</v>
      </c>
      <c r="M15" s="199">
        <v>2.11</v>
      </c>
      <c r="N15" s="199">
        <v>1.71</v>
      </c>
      <c r="O15" s="199">
        <v>2.42</v>
      </c>
      <c r="P15" s="199">
        <v>0.56999999999999995</v>
      </c>
      <c r="Q15" s="199">
        <v>0.16</v>
      </c>
      <c r="R15" s="199">
        <v>0.61</v>
      </c>
      <c r="S15" s="199">
        <v>0.38</v>
      </c>
      <c r="T15" s="199">
        <v>0</v>
      </c>
      <c r="U15" s="199">
        <v>2.0499999999999998</v>
      </c>
      <c r="V15" s="199">
        <v>0.21</v>
      </c>
      <c r="W15" s="199">
        <v>0.5</v>
      </c>
      <c r="X15" s="199">
        <v>2.14</v>
      </c>
      <c r="Y15" s="199">
        <v>0</v>
      </c>
      <c r="Z15" s="199">
        <v>2.0099999999999998</v>
      </c>
      <c r="AA15" s="199">
        <v>1.31</v>
      </c>
      <c r="AB15" s="199">
        <v>0</v>
      </c>
      <c r="AC15" s="199">
        <v>23.42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7.33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292.62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15.4</v>
      </c>
      <c r="K16" s="199">
        <v>16.91</v>
      </c>
      <c r="L16" s="199">
        <v>0.36</v>
      </c>
      <c r="M16" s="199">
        <v>2.11</v>
      </c>
      <c r="N16" s="199">
        <v>1.71</v>
      </c>
      <c r="O16" s="199">
        <v>2.42</v>
      </c>
      <c r="P16" s="199">
        <v>0.56999999999999995</v>
      </c>
      <c r="Q16" s="199">
        <v>0.16</v>
      </c>
      <c r="R16" s="199">
        <v>0.61</v>
      </c>
      <c r="S16" s="199">
        <v>0.38</v>
      </c>
      <c r="T16" s="199">
        <v>0</v>
      </c>
      <c r="U16" s="199">
        <v>2.0499999999999998</v>
      </c>
      <c r="V16" s="199">
        <v>0.21</v>
      </c>
      <c r="W16" s="199">
        <v>0.5</v>
      </c>
      <c r="X16" s="199">
        <v>2.14</v>
      </c>
      <c r="Y16" s="199">
        <v>0</v>
      </c>
      <c r="Z16" s="199">
        <v>2.0099999999999998</v>
      </c>
      <c r="AA16" s="199">
        <v>1.31</v>
      </c>
      <c r="AB16" s="199">
        <v>0</v>
      </c>
      <c r="AC16" s="199">
        <v>23.42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7.33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292.62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15.4</v>
      </c>
      <c r="K17" s="199">
        <v>16.91</v>
      </c>
      <c r="L17" s="199">
        <v>0.36</v>
      </c>
      <c r="M17" s="199">
        <v>2.11</v>
      </c>
      <c r="N17" s="199">
        <v>1.71</v>
      </c>
      <c r="O17" s="199">
        <v>2.42</v>
      </c>
      <c r="P17" s="199">
        <v>0.56999999999999995</v>
      </c>
      <c r="Q17" s="199">
        <v>0.16</v>
      </c>
      <c r="R17" s="199">
        <v>0.61</v>
      </c>
      <c r="S17" s="199">
        <v>0.38</v>
      </c>
      <c r="T17" s="199">
        <v>0</v>
      </c>
      <c r="U17" s="199">
        <v>2.0499999999999998</v>
      </c>
      <c r="V17" s="199">
        <v>0.21</v>
      </c>
      <c r="W17" s="199">
        <v>0.5</v>
      </c>
      <c r="X17" s="199">
        <v>2.14</v>
      </c>
      <c r="Y17" s="199">
        <v>0</v>
      </c>
      <c r="Z17" s="199">
        <v>2.0099999999999998</v>
      </c>
      <c r="AA17" s="199">
        <v>1.31</v>
      </c>
      <c r="AB17" s="199">
        <v>0</v>
      </c>
      <c r="AC17" s="199">
        <v>19.89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7.33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292.62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15.4</v>
      </c>
      <c r="K18" s="199">
        <v>16.91</v>
      </c>
      <c r="L18" s="199">
        <v>0.36</v>
      </c>
      <c r="M18" s="199">
        <v>2.11</v>
      </c>
      <c r="N18" s="199">
        <v>1.71</v>
      </c>
      <c r="O18" s="199">
        <v>2.42</v>
      </c>
      <c r="P18" s="199">
        <v>0.56999999999999995</v>
      </c>
      <c r="Q18" s="199">
        <v>0.16</v>
      </c>
      <c r="R18" s="199">
        <v>0.61</v>
      </c>
      <c r="S18" s="199">
        <v>0.38</v>
      </c>
      <c r="T18" s="199">
        <v>0</v>
      </c>
      <c r="U18" s="199">
        <v>2.0499999999999998</v>
      </c>
      <c r="V18" s="199">
        <v>0.21</v>
      </c>
      <c r="W18" s="199">
        <v>0.5</v>
      </c>
      <c r="X18" s="199">
        <v>2.14</v>
      </c>
      <c r="Y18" s="199">
        <v>0</v>
      </c>
      <c r="Z18" s="199">
        <v>2.0099999999999998</v>
      </c>
      <c r="AA18" s="199">
        <v>1.31</v>
      </c>
      <c r="AB18" s="199">
        <v>0</v>
      </c>
      <c r="AC18" s="199">
        <v>19.89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7.33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292.62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15.4</v>
      </c>
      <c r="K19" s="199">
        <v>16.91</v>
      </c>
      <c r="L19" s="199">
        <v>0.36</v>
      </c>
      <c r="M19" s="199">
        <v>2.11</v>
      </c>
      <c r="N19" s="199">
        <v>1.71</v>
      </c>
      <c r="O19" s="199">
        <v>2.42</v>
      </c>
      <c r="P19" s="199">
        <v>0.64</v>
      </c>
      <c r="Q19" s="199">
        <v>0.16</v>
      </c>
      <c r="R19" s="199">
        <v>0.61</v>
      </c>
      <c r="S19" s="199">
        <v>0.38</v>
      </c>
      <c r="T19" s="199">
        <v>0</v>
      </c>
      <c r="U19" s="199">
        <v>2.0499999999999998</v>
      </c>
      <c r="V19" s="199">
        <v>0.21</v>
      </c>
      <c r="W19" s="199">
        <v>0.5</v>
      </c>
      <c r="X19" s="199">
        <v>2.14</v>
      </c>
      <c r="Y19" s="199">
        <v>0</v>
      </c>
      <c r="Z19" s="199">
        <v>2.0099999999999998</v>
      </c>
      <c r="AA19" s="199">
        <v>1.31</v>
      </c>
      <c r="AB19" s="199">
        <v>0</v>
      </c>
      <c r="AC19" s="199">
        <v>19.89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7.33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292.62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15.4</v>
      </c>
      <c r="K20" s="199">
        <v>16.91</v>
      </c>
      <c r="L20" s="199">
        <v>0.36</v>
      </c>
      <c r="M20" s="199">
        <v>2.11</v>
      </c>
      <c r="N20" s="199">
        <v>1.71</v>
      </c>
      <c r="O20" s="199">
        <v>2.42</v>
      </c>
      <c r="P20" s="199">
        <v>0.65</v>
      </c>
      <c r="Q20" s="199">
        <v>0.16</v>
      </c>
      <c r="R20" s="199">
        <v>0.61</v>
      </c>
      <c r="S20" s="199">
        <v>0.38</v>
      </c>
      <c r="T20" s="199">
        <v>0</v>
      </c>
      <c r="U20" s="199">
        <v>2.0499999999999998</v>
      </c>
      <c r="V20" s="199">
        <v>0.21</v>
      </c>
      <c r="W20" s="199">
        <v>0.5</v>
      </c>
      <c r="X20" s="199">
        <v>2.14</v>
      </c>
      <c r="Y20" s="199">
        <v>0</v>
      </c>
      <c r="Z20" s="199">
        <v>2.0099999999999998</v>
      </c>
      <c r="AA20" s="199">
        <v>1.31</v>
      </c>
      <c r="AB20" s="199">
        <v>0</v>
      </c>
      <c r="AC20" s="199">
        <v>19.89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7.33</v>
      </c>
      <c r="AJ20" s="199">
        <v>0</v>
      </c>
      <c r="AK20" s="199">
        <v>3.1</v>
      </c>
      <c r="AL20" s="199">
        <v>0</v>
      </c>
      <c r="AM20" s="199">
        <v>0</v>
      </c>
      <c r="AN20" s="199">
        <v>0</v>
      </c>
      <c r="AO20" s="199">
        <v>292.62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15.4</v>
      </c>
      <c r="K21" s="199">
        <v>16.91</v>
      </c>
      <c r="L21" s="199">
        <v>0.36</v>
      </c>
      <c r="M21" s="199">
        <v>2.11</v>
      </c>
      <c r="N21" s="199">
        <v>1.71</v>
      </c>
      <c r="O21" s="199">
        <v>2.42</v>
      </c>
      <c r="P21" s="199">
        <v>3.32</v>
      </c>
      <c r="Q21" s="199">
        <v>0.16</v>
      </c>
      <c r="R21" s="199">
        <v>0.61</v>
      </c>
      <c r="S21" s="199">
        <v>0.38</v>
      </c>
      <c r="T21" s="199">
        <v>0</v>
      </c>
      <c r="U21" s="199">
        <v>2.0499999999999998</v>
      </c>
      <c r="V21" s="199">
        <v>0.21</v>
      </c>
      <c r="W21" s="199">
        <v>0.5</v>
      </c>
      <c r="X21" s="199">
        <v>2.14</v>
      </c>
      <c r="Y21" s="199">
        <v>0</v>
      </c>
      <c r="Z21" s="199">
        <v>2.0099999999999998</v>
      </c>
      <c r="AA21" s="199">
        <v>1.31</v>
      </c>
      <c r="AB21" s="199">
        <v>0</v>
      </c>
      <c r="AC21" s="199">
        <v>19.89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7.33</v>
      </c>
      <c r="AJ21" s="199">
        <v>0</v>
      </c>
      <c r="AK21" s="199">
        <v>29.62</v>
      </c>
      <c r="AL21" s="199">
        <v>0</v>
      </c>
      <c r="AM21" s="199">
        <v>0</v>
      </c>
      <c r="AN21" s="199">
        <v>0</v>
      </c>
      <c r="AO21" s="199">
        <v>292.62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15.4</v>
      </c>
      <c r="K22" s="199">
        <v>16.91</v>
      </c>
      <c r="L22" s="199">
        <v>0.36</v>
      </c>
      <c r="M22" s="199">
        <v>2.11</v>
      </c>
      <c r="N22" s="199">
        <v>1.71</v>
      </c>
      <c r="O22" s="199">
        <v>2.42</v>
      </c>
      <c r="P22" s="199">
        <v>3.76</v>
      </c>
      <c r="Q22" s="199">
        <v>0.16</v>
      </c>
      <c r="R22" s="199">
        <v>0.61</v>
      </c>
      <c r="S22" s="199">
        <v>0.38</v>
      </c>
      <c r="T22" s="199">
        <v>0</v>
      </c>
      <c r="U22" s="199">
        <v>2.0499999999999998</v>
      </c>
      <c r="V22" s="199">
        <v>0.21</v>
      </c>
      <c r="W22" s="199">
        <v>0.5</v>
      </c>
      <c r="X22" s="199">
        <v>2.14</v>
      </c>
      <c r="Y22" s="199">
        <v>0</v>
      </c>
      <c r="Z22" s="199">
        <v>2.0099999999999998</v>
      </c>
      <c r="AA22" s="199">
        <v>1.31</v>
      </c>
      <c r="AB22" s="199">
        <v>0</v>
      </c>
      <c r="AC22" s="199">
        <v>19.89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7.33</v>
      </c>
      <c r="AJ22" s="199">
        <v>0</v>
      </c>
      <c r="AK22" s="199">
        <v>29.62</v>
      </c>
      <c r="AL22" s="199">
        <v>0</v>
      </c>
      <c r="AM22" s="199">
        <v>0</v>
      </c>
      <c r="AN22" s="199">
        <v>0</v>
      </c>
      <c r="AO22" s="199">
        <v>292.62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15.4</v>
      </c>
      <c r="K23" s="199">
        <v>16.91</v>
      </c>
      <c r="L23" s="199">
        <v>0.36</v>
      </c>
      <c r="M23" s="199">
        <v>2.11</v>
      </c>
      <c r="N23" s="199">
        <v>1.71</v>
      </c>
      <c r="O23" s="199">
        <v>2.42</v>
      </c>
      <c r="P23" s="199">
        <v>4.2</v>
      </c>
      <c r="Q23" s="199">
        <v>0.16</v>
      </c>
      <c r="R23" s="199">
        <v>0.61</v>
      </c>
      <c r="S23" s="199">
        <v>0.38</v>
      </c>
      <c r="T23" s="199">
        <v>0</v>
      </c>
      <c r="U23" s="199">
        <v>2.0499999999999998</v>
      </c>
      <c r="V23" s="199">
        <v>0.21</v>
      </c>
      <c r="W23" s="199">
        <v>0.5</v>
      </c>
      <c r="X23" s="199">
        <v>2.14</v>
      </c>
      <c r="Y23" s="199">
        <v>0</v>
      </c>
      <c r="Z23" s="199">
        <v>2.0099999999999998</v>
      </c>
      <c r="AA23" s="199">
        <v>1.31</v>
      </c>
      <c r="AB23" s="199">
        <v>0</v>
      </c>
      <c r="AC23" s="199">
        <v>24.2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7.33</v>
      </c>
      <c r="AJ23" s="199">
        <v>0</v>
      </c>
      <c r="AK23" s="199">
        <v>29.62</v>
      </c>
      <c r="AL23" s="199">
        <v>0</v>
      </c>
      <c r="AM23" s="199">
        <v>0</v>
      </c>
      <c r="AN23" s="199">
        <v>0</v>
      </c>
      <c r="AO23" s="199">
        <v>292.62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15.4</v>
      </c>
      <c r="K24" s="199">
        <v>16.91</v>
      </c>
      <c r="L24" s="199">
        <v>0.36</v>
      </c>
      <c r="M24" s="199">
        <v>2.11</v>
      </c>
      <c r="N24" s="199">
        <v>1.71</v>
      </c>
      <c r="O24" s="199">
        <v>2.42</v>
      </c>
      <c r="P24" s="199">
        <v>4.2</v>
      </c>
      <c r="Q24" s="199">
        <v>0.16</v>
      </c>
      <c r="R24" s="199">
        <v>0.61</v>
      </c>
      <c r="S24" s="199">
        <v>0.38</v>
      </c>
      <c r="T24" s="199">
        <v>0</v>
      </c>
      <c r="U24" s="199">
        <v>2.0499999999999998</v>
      </c>
      <c r="V24" s="199">
        <v>0.21</v>
      </c>
      <c r="W24" s="199">
        <v>0.5</v>
      </c>
      <c r="X24" s="199">
        <v>2.14</v>
      </c>
      <c r="Y24" s="199">
        <v>0</v>
      </c>
      <c r="Z24" s="199">
        <v>2.0099999999999998</v>
      </c>
      <c r="AA24" s="199">
        <v>1.31</v>
      </c>
      <c r="AB24" s="199">
        <v>0</v>
      </c>
      <c r="AC24" s="199">
        <v>19.89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7.33</v>
      </c>
      <c r="AJ24" s="199">
        <v>0</v>
      </c>
      <c r="AK24" s="199">
        <v>29.62</v>
      </c>
      <c r="AL24" s="199">
        <v>0</v>
      </c>
      <c r="AM24" s="199">
        <v>0</v>
      </c>
      <c r="AN24" s="199">
        <v>0</v>
      </c>
      <c r="AO24" s="199">
        <v>292.62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15.4</v>
      </c>
      <c r="K25" s="199">
        <v>16.91</v>
      </c>
      <c r="L25" s="199">
        <v>0.36</v>
      </c>
      <c r="M25" s="199">
        <v>2.11</v>
      </c>
      <c r="N25" s="199">
        <v>1.71</v>
      </c>
      <c r="O25" s="199">
        <v>2.42</v>
      </c>
      <c r="P25" s="199">
        <v>4.6500000000000004</v>
      </c>
      <c r="Q25" s="199">
        <v>0.16</v>
      </c>
      <c r="R25" s="199">
        <v>0.61</v>
      </c>
      <c r="S25" s="199">
        <v>0.38</v>
      </c>
      <c r="T25" s="199">
        <v>0</v>
      </c>
      <c r="U25" s="199">
        <v>2.0499999999999998</v>
      </c>
      <c r="V25" s="199">
        <v>0.21</v>
      </c>
      <c r="W25" s="199">
        <v>0.5</v>
      </c>
      <c r="X25" s="199">
        <v>2.14</v>
      </c>
      <c r="Y25" s="199">
        <v>0</v>
      </c>
      <c r="Z25" s="199">
        <v>2.0099999999999998</v>
      </c>
      <c r="AA25" s="199">
        <v>1.31</v>
      </c>
      <c r="AB25" s="199">
        <v>0</v>
      </c>
      <c r="AC25" s="199">
        <v>19.89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7.33</v>
      </c>
      <c r="AJ25" s="199">
        <v>0</v>
      </c>
      <c r="AK25" s="199">
        <v>29.62</v>
      </c>
      <c r="AL25" s="199">
        <v>0</v>
      </c>
      <c r="AM25" s="199">
        <v>0</v>
      </c>
      <c r="AN25" s="199">
        <v>0</v>
      </c>
      <c r="AO25" s="199">
        <v>292.62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15.4</v>
      </c>
      <c r="K26" s="199">
        <v>16.91</v>
      </c>
      <c r="L26" s="199">
        <v>0.36</v>
      </c>
      <c r="M26" s="199">
        <v>2.11</v>
      </c>
      <c r="N26" s="199">
        <v>1.71</v>
      </c>
      <c r="O26" s="199">
        <v>2.42</v>
      </c>
      <c r="P26" s="199">
        <v>5.09</v>
      </c>
      <c r="Q26" s="199">
        <v>0.16</v>
      </c>
      <c r="R26" s="199">
        <v>0.61</v>
      </c>
      <c r="S26" s="199">
        <v>0.38</v>
      </c>
      <c r="T26" s="199">
        <v>0</v>
      </c>
      <c r="U26" s="199">
        <v>2.0499999999999998</v>
      </c>
      <c r="V26" s="199">
        <v>0.21</v>
      </c>
      <c r="W26" s="199">
        <v>0.5</v>
      </c>
      <c r="X26" s="199">
        <v>2.14</v>
      </c>
      <c r="Y26" s="199">
        <v>0</v>
      </c>
      <c r="Z26" s="199">
        <v>2.0099999999999998</v>
      </c>
      <c r="AA26" s="199">
        <v>1.31</v>
      </c>
      <c r="AB26" s="199">
        <v>0</v>
      </c>
      <c r="AC26" s="199">
        <v>19.89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7.33</v>
      </c>
      <c r="AJ26" s="199">
        <v>0</v>
      </c>
      <c r="AK26" s="199">
        <v>29.62</v>
      </c>
      <c r="AL26" s="199">
        <v>0</v>
      </c>
      <c r="AM26" s="199">
        <v>0</v>
      </c>
      <c r="AN26" s="199">
        <v>0</v>
      </c>
      <c r="AO26" s="199">
        <v>292.62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15.4</v>
      </c>
      <c r="K27" s="199">
        <v>16.91</v>
      </c>
      <c r="L27" s="199">
        <v>0.36</v>
      </c>
      <c r="M27" s="199">
        <v>2.11</v>
      </c>
      <c r="N27" s="199">
        <v>1.71</v>
      </c>
      <c r="O27" s="199">
        <v>2.42</v>
      </c>
      <c r="P27" s="199">
        <v>0.74</v>
      </c>
      <c r="Q27" s="199">
        <v>0.16</v>
      </c>
      <c r="R27" s="199">
        <v>0.61</v>
      </c>
      <c r="S27" s="199">
        <v>0.38</v>
      </c>
      <c r="T27" s="199">
        <v>0</v>
      </c>
      <c r="U27" s="199">
        <v>2.0499999999999998</v>
      </c>
      <c r="V27" s="199">
        <v>0.21</v>
      </c>
      <c r="W27" s="199">
        <v>0.5</v>
      </c>
      <c r="X27" s="199">
        <v>2.14</v>
      </c>
      <c r="Y27" s="199">
        <v>0</v>
      </c>
      <c r="Z27" s="199">
        <v>2.0099999999999998</v>
      </c>
      <c r="AA27" s="199">
        <v>1.31</v>
      </c>
      <c r="AB27" s="199">
        <v>0</v>
      </c>
      <c r="AC27" s="199">
        <v>19.89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7.33</v>
      </c>
      <c r="AJ27" s="199">
        <v>0</v>
      </c>
      <c r="AK27" s="199">
        <v>29.62</v>
      </c>
      <c r="AL27" s="199">
        <v>0</v>
      </c>
      <c r="AM27" s="199">
        <v>0</v>
      </c>
      <c r="AN27" s="199">
        <v>0</v>
      </c>
      <c r="AO27" s="199">
        <v>292.62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15.4</v>
      </c>
      <c r="K28" s="199">
        <v>16.91</v>
      </c>
      <c r="L28" s="199">
        <v>0.36</v>
      </c>
      <c r="M28" s="199">
        <v>2.11</v>
      </c>
      <c r="N28" s="199">
        <v>1.71</v>
      </c>
      <c r="O28" s="199">
        <v>2.42</v>
      </c>
      <c r="P28" s="199">
        <v>0.75</v>
      </c>
      <c r="Q28" s="199">
        <v>0.16</v>
      </c>
      <c r="R28" s="199">
        <v>0.61</v>
      </c>
      <c r="S28" s="199">
        <v>0.38</v>
      </c>
      <c r="T28" s="199">
        <v>0</v>
      </c>
      <c r="U28" s="199">
        <v>2.0499999999999998</v>
      </c>
      <c r="V28" s="199">
        <v>0.21</v>
      </c>
      <c r="W28" s="199">
        <v>0.5</v>
      </c>
      <c r="X28" s="199">
        <v>2.14</v>
      </c>
      <c r="Y28" s="199">
        <v>0</v>
      </c>
      <c r="Z28" s="199">
        <v>2.0099999999999998</v>
      </c>
      <c r="AA28" s="199">
        <v>1.31</v>
      </c>
      <c r="AB28" s="199">
        <v>0</v>
      </c>
      <c r="AC28" s="199">
        <v>19.89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7.33</v>
      </c>
      <c r="AJ28" s="199">
        <v>0</v>
      </c>
      <c r="AK28" s="199">
        <v>29.62</v>
      </c>
      <c r="AL28" s="199">
        <v>0</v>
      </c>
      <c r="AM28" s="199">
        <v>0</v>
      </c>
      <c r="AN28" s="199">
        <v>0</v>
      </c>
      <c r="AO28" s="199">
        <v>292.62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15.4</v>
      </c>
      <c r="K29" s="199">
        <v>16.97</v>
      </c>
      <c r="L29" s="199">
        <v>0.36</v>
      </c>
      <c r="M29" s="199">
        <v>2.11</v>
      </c>
      <c r="N29" s="199">
        <v>1.71</v>
      </c>
      <c r="O29" s="199">
        <v>2.42</v>
      </c>
      <c r="P29" s="199">
        <v>0.75</v>
      </c>
      <c r="Q29" s="199">
        <v>0.16</v>
      </c>
      <c r="R29" s="199">
        <v>0.61</v>
      </c>
      <c r="S29" s="199">
        <v>0.38</v>
      </c>
      <c r="T29" s="199">
        <v>0</v>
      </c>
      <c r="U29" s="199">
        <v>2.0499999999999998</v>
      </c>
      <c r="V29" s="199">
        <v>0.21</v>
      </c>
      <c r="W29" s="199">
        <v>0.5</v>
      </c>
      <c r="X29" s="199">
        <v>2.14</v>
      </c>
      <c r="Y29" s="199">
        <v>0</v>
      </c>
      <c r="Z29" s="199">
        <v>2.0099999999999998</v>
      </c>
      <c r="AA29" s="199">
        <v>0.92</v>
      </c>
      <c r="AB29" s="199">
        <v>0</v>
      </c>
      <c r="AC29" s="199">
        <v>19.89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7.33</v>
      </c>
      <c r="AJ29" s="199">
        <v>0</v>
      </c>
      <c r="AK29" s="199">
        <v>29.62</v>
      </c>
      <c r="AL29" s="199">
        <v>0</v>
      </c>
      <c r="AM29" s="199">
        <v>0</v>
      </c>
      <c r="AN29" s="199">
        <v>0</v>
      </c>
      <c r="AO29" s="199">
        <v>292.62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15.4</v>
      </c>
      <c r="K30" s="199">
        <v>16.97</v>
      </c>
      <c r="L30" s="199">
        <v>0.36</v>
      </c>
      <c r="M30" s="199">
        <v>2.11</v>
      </c>
      <c r="N30" s="199">
        <v>1.71</v>
      </c>
      <c r="O30" s="199">
        <v>2.42</v>
      </c>
      <c r="P30" s="199">
        <v>0.77</v>
      </c>
      <c r="Q30" s="199">
        <v>0.16</v>
      </c>
      <c r="R30" s="199">
        <v>0.61</v>
      </c>
      <c r="S30" s="199">
        <v>0.38</v>
      </c>
      <c r="T30" s="199">
        <v>0</v>
      </c>
      <c r="U30" s="199">
        <v>2.0499999999999998</v>
      </c>
      <c r="V30" s="199">
        <v>0.21</v>
      </c>
      <c r="W30" s="199">
        <v>0.5</v>
      </c>
      <c r="X30" s="199">
        <v>2.14</v>
      </c>
      <c r="Y30" s="199">
        <v>0</v>
      </c>
      <c r="Z30" s="199">
        <v>2.0099999999999998</v>
      </c>
      <c r="AA30" s="199">
        <v>0.92</v>
      </c>
      <c r="AB30" s="199">
        <v>0</v>
      </c>
      <c r="AC30" s="199">
        <v>19.89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7.33</v>
      </c>
      <c r="AJ30" s="199">
        <v>0</v>
      </c>
      <c r="AK30" s="199">
        <v>29.62</v>
      </c>
      <c r="AL30" s="199">
        <v>0</v>
      </c>
      <c r="AM30" s="199">
        <v>0</v>
      </c>
      <c r="AN30" s="199">
        <v>0</v>
      </c>
      <c r="AO30" s="199">
        <v>292.62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15.4</v>
      </c>
      <c r="K31" s="199">
        <v>77.19</v>
      </c>
      <c r="L31" s="199">
        <v>0.36</v>
      </c>
      <c r="M31" s="199">
        <v>2.11</v>
      </c>
      <c r="N31" s="199">
        <v>1.71</v>
      </c>
      <c r="O31" s="199">
        <v>2.42</v>
      </c>
      <c r="P31" s="199">
        <v>0.8</v>
      </c>
      <c r="Q31" s="199">
        <v>0.16</v>
      </c>
      <c r="R31" s="199">
        <v>0.62</v>
      </c>
      <c r="S31" s="199">
        <v>0.38</v>
      </c>
      <c r="T31" s="199">
        <v>0</v>
      </c>
      <c r="U31" s="199">
        <v>2.0499999999999998</v>
      </c>
      <c r="V31" s="199">
        <v>0.21</v>
      </c>
      <c r="W31" s="199">
        <v>0.5</v>
      </c>
      <c r="X31" s="199">
        <v>2.14</v>
      </c>
      <c r="Y31" s="199">
        <v>0</v>
      </c>
      <c r="Z31" s="199">
        <v>2.0099999999999998</v>
      </c>
      <c r="AA31" s="199">
        <v>0.92</v>
      </c>
      <c r="AB31" s="199">
        <v>0</v>
      </c>
      <c r="AC31" s="199">
        <v>19.89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7.33</v>
      </c>
      <c r="AJ31" s="199">
        <v>0</v>
      </c>
      <c r="AK31" s="199">
        <v>29.62</v>
      </c>
      <c r="AL31" s="199">
        <v>0</v>
      </c>
      <c r="AM31" s="199">
        <v>0</v>
      </c>
      <c r="AN31" s="199">
        <v>0</v>
      </c>
      <c r="AO31" s="199">
        <v>292.62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15.4</v>
      </c>
      <c r="K32" s="199">
        <v>125.54</v>
      </c>
      <c r="L32" s="199">
        <v>0.36</v>
      </c>
      <c r="M32" s="199">
        <v>2.11</v>
      </c>
      <c r="N32" s="199">
        <v>1.71</v>
      </c>
      <c r="O32" s="199">
        <v>2.42</v>
      </c>
      <c r="P32" s="199">
        <v>0.8</v>
      </c>
      <c r="Q32" s="199">
        <v>0.16</v>
      </c>
      <c r="R32" s="199">
        <v>0.61</v>
      </c>
      <c r="S32" s="199">
        <v>0.38</v>
      </c>
      <c r="T32" s="199">
        <v>0</v>
      </c>
      <c r="U32" s="199">
        <v>2.0499999999999998</v>
      </c>
      <c r="V32" s="199">
        <v>0.21</v>
      </c>
      <c r="W32" s="199">
        <v>0.5</v>
      </c>
      <c r="X32" s="199">
        <v>2.14</v>
      </c>
      <c r="Y32" s="199">
        <v>0</v>
      </c>
      <c r="Z32" s="199">
        <v>2.02</v>
      </c>
      <c r="AA32" s="199">
        <v>1.31</v>
      </c>
      <c r="AB32" s="199">
        <v>0</v>
      </c>
      <c r="AC32" s="199">
        <v>19.89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7.33</v>
      </c>
      <c r="AJ32" s="199">
        <v>0</v>
      </c>
      <c r="AK32" s="199">
        <v>29.62</v>
      </c>
      <c r="AL32" s="199">
        <v>0</v>
      </c>
      <c r="AM32" s="199">
        <v>0</v>
      </c>
      <c r="AN32" s="199">
        <v>0</v>
      </c>
      <c r="AO32" s="199">
        <v>292.62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15.4</v>
      </c>
      <c r="K33" s="199">
        <v>173.89</v>
      </c>
      <c r="L33" s="199">
        <v>0.36</v>
      </c>
      <c r="M33" s="199">
        <v>2.11</v>
      </c>
      <c r="N33" s="199">
        <v>1.71</v>
      </c>
      <c r="O33" s="199">
        <v>2.42</v>
      </c>
      <c r="P33" s="199">
        <v>0.8</v>
      </c>
      <c r="Q33" s="199">
        <v>0.16</v>
      </c>
      <c r="R33" s="199">
        <v>0</v>
      </c>
      <c r="S33" s="199">
        <v>0</v>
      </c>
      <c r="T33" s="199">
        <v>0</v>
      </c>
      <c r="U33" s="199">
        <v>2.0499999999999998</v>
      </c>
      <c r="V33" s="199">
        <v>0.21</v>
      </c>
      <c r="W33" s="199">
        <v>0.5</v>
      </c>
      <c r="X33" s="199">
        <v>2.14</v>
      </c>
      <c r="Y33" s="199">
        <v>0</v>
      </c>
      <c r="Z33" s="199">
        <v>2.02</v>
      </c>
      <c r="AA33" s="199">
        <v>1.31</v>
      </c>
      <c r="AB33" s="199">
        <v>0</v>
      </c>
      <c r="AC33" s="199">
        <v>19.89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7.33</v>
      </c>
      <c r="AJ33" s="199">
        <v>0</v>
      </c>
      <c r="AK33" s="199">
        <v>29.62</v>
      </c>
      <c r="AL33" s="199">
        <v>0</v>
      </c>
      <c r="AM33" s="199">
        <v>0</v>
      </c>
      <c r="AN33" s="199">
        <v>0</v>
      </c>
      <c r="AO33" s="199">
        <v>292.62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15.4</v>
      </c>
      <c r="K34" s="199">
        <v>232.34</v>
      </c>
      <c r="L34" s="199">
        <v>0.36</v>
      </c>
      <c r="M34" s="199">
        <v>2.11</v>
      </c>
      <c r="N34" s="199">
        <v>1.71</v>
      </c>
      <c r="O34" s="199">
        <v>2.42</v>
      </c>
      <c r="P34" s="199">
        <v>0.8</v>
      </c>
      <c r="Q34" s="199">
        <v>0.16</v>
      </c>
      <c r="R34" s="199">
        <v>0</v>
      </c>
      <c r="S34" s="199">
        <v>0</v>
      </c>
      <c r="T34" s="199">
        <v>0</v>
      </c>
      <c r="U34" s="199">
        <v>2.0499999999999998</v>
      </c>
      <c r="V34" s="199">
        <v>0.21</v>
      </c>
      <c r="W34" s="199">
        <v>0.5</v>
      </c>
      <c r="X34" s="199">
        <v>2.14</v>
      </c>
      <c r="Y34" s="199">
        <v>0</v>
      </c>
      <c r="Z34" s="199">
        <v>2.02</v>
      </c>
      <c r="AA34" s="199">
        <v>1.31</v>
      </c>
      <c r="AB34" s="199">
        <v>0</v>
      </c>
      <c r="AC34" s="199">
        <v>19.89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7.33</v>
      </c>
      <c r="AJ34" s="199">
        <v>0</v>
      </c>
      <c r="AK34" s="199">
        <v>29.62</v>
      </c>
      <c r="AL34" s="199">
        <v>0</v>
      </c>
      <c r="AM34" s="199">
        <v>0</v>
      </c>
      <c r="AN34" s="199">
        <v>0</v>
      </c>
      <c r="AO34" s="199">
        <v>292.62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15.4</v>
      </c>
      <c r="K35" s="199">
        <v>232.34</v>
      </c>
      <c r="L35" s="199">
        <v>0.36</v>
      </c>
      <c r="M35" s="199">
        <v>2.11</v>
      </c>
      <c r="N35" s="199">
        <v>1.71</v>
      </c>
      <c r="O35" s="199">
        <v>2.42</v>
      </c>
      <c r="P35" s="199">
        <v>0.8</v>
      </c>
      <c r="Q35" s="199">
        <v>0.16</v>
      </c>
      <c r="R35" s="199">
        <v>0.61</v>
      </c>
      <c r="S35" s="199">
        <v>0</v>
      </c>
      <c r="T35" s="199">
        <v>0</v>
      </c>
      <c r="U35" s="199">
        <v>2.0499999999999998</v>
      </c>
      <c r="V35" s="199">
        <v>0.21</v>
      </c>
      <c r="W35" s="199">
        <v>0.5</v>
      </c>
      <c r="X35" s="199">
        <v>2.14</v>
      </c>
      <c r="Y35" s="199">
        <v>0</v>
      </c>
      <c r="Z35" s="199">
        <v>2.02</v>
      </c>
      <c r="AA35" s="199">
        <v>1.31</v>
      </c>
      <c r="AB35" s="199">
        <v>0</v>
      </c>
      <c r="AC35" s="199">
        <v>19.89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7.33</v>
      </c>
      <c r="AJ35" s="199">
        <v>0</v>
      </c>
      <c r="AK35" s="199">
        <v>29.62</v>
      </c>
      <c r="AL35" s="199">
        <v>0</v>
      </c>
      <c r="AM35" s="199">
        <v>0</v>
      </c>
      <c r="AN35" s="199">
        <v>0</v>
      </c>
      <c r="AO35" s="199">
        <v>292.62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15.4</v>
      </c>
      <c r="K36" s="199">
        <v>232.34</v>
      </c>
      <c r="L36" s="199">
        <v>0.36</v>
      </c>
      <c r="M36" s="199">
        <v>2.11</v>
      </c>
      <c r="N36" s="199">
        <v>1.71</v>
      </c>
      <c r="O36" s="199">
        <v>2.42</v>
      </c>
      <c r="P36" s="199">
        <v>0.8</v>
      </c>
      <c r="Q36" s="199">
        <v>0.16</v>
      </c>
      <c r="R36" s="199">
        <v>0.61</v>
      </c>
      <c r="S36" s="199">
        <v>0</v>
      </c>
      <c r="T36" s="199">
        <v>0</v>
      </c>
      <c r="U36" s="199">
        <v>2.0499999999999998</v>
      </c>
      <c r="V36" s="199">
        <v>0.21</v>
      </c>
      <c r="W36" s="199">
        <v>0.5</v>
      </c>
      <c r="X36" s="199">
        <v>2.14</v>
      </c>
      <c r="Y36" s="199">
        <v>0</v>
      </c>
      <c r="Z36" s="199">
        <v>2.02</v>
      </c>
      <c r="AA36" s="199">
        <v>1.31</v>
      </c>
      <c r="AB36" s="199">
        <v>0</v>
      </c>
      <c r="AC36" s="199">
        <v>19.89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7.33</v>
      </c>
      <c r="AJ36" s="199">
        <v>0</v>
      </c>
      <c r="AK36" s="199">
        <v>29.62</v>
      </c>
      <c r="AL36" s="199">
        <v>0</v>
      </c>
      <c r="AM36" s="199">
        <v>0</v>
      </c>
      <c r="AN36" s="199">
        <v>0</v>
      </c>
      <c r="AO36" s="199">
        <v>292.62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15.4</v>
      </c>
      <c r="K37" s="199">
        <v>232.34</v>
      </c>
      <c r="L37" s="199">
        <v>0.36</v>
      </c>
      <c r="M37" s="199">
        <v>2.11</v>
      </c>
      <c r="N37" s="199">
        <v>1.71</v>
      </c>
      <c r="O37" s="199">
        <v>2.42</v>
      </c>
      <c r="P37" s="199">
        <v>0.8</v>
      </c>
      <c r="Q37" s="199">
        <v>0.16</v>
      </c>
      <c r="R37" s="199">
        <v>0.61</v>
      </c>
      <c r="S37" s="199">
        <v>0</v>
      </c>
      <c r="T37" s="199">
        <v>0</v>
      </c>
      <c r="U37" s="199">
        <v>2.0499999999999998</v>
      </c>
      <c r="V37" s="199">
        <v>0.21</v>
      </c>
      <c r="W37" s="199">
        <v>0.5</v>
      </c>
      <c r="X37" s="199">
        <v>2.14</v>
      </c>
      <c r="Y37" s="199">
        <v>0</v>
      </c>
      <c r="Z37" s="199">
        <v>2.02</v>
      </c>
      <c r="AA37" s="199">
        <v>1.31</v>
      </c>
      <c r="AB37" s="199">
        <v>0</v>
      </c>
      <c r="AC37" s="199">
        <v>19.89</v>
      </c>
      <c r="AD37" s="199">
        <v>0</v>
      </c>
      <c r="AE37" s="199">
        <v>0</v>
      </c>
      <c r="AF37" s="199">
        <v>0</v>
      </c>
      <c r="AG37" s="199">
        <v>0</v>
      </c>
      <c r="AH37" s="199">
        <v>56.58</v>
      </c>
      <c r="AI37" s="199">
        <v>7.33</v>
      </c>
      <c r="AJ37" s="199">
        <v>0</v>
      </c>
      <c r="AK37" s="199">
        <v>29.62</v>
      </c>
      <c r="AL37" s="199">
        <v>0</v>
      </c>
      <c r="AM37" s="199">
        <v>0</v>
      </c>
      <c r="AN37" s="199">
        <v>0</v>
      </c>
      <c r="AO37" s="199">
        <v>292.62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15.4</v>
      </c>
      <c r="K38" s="199">
        <v>232.34</v>
      </c>
      <c r="L38" s="199">
        <v>0.36</v>
      </c>
      <c r="M38" s="199">
        <v>2.11</v>
      </c>
      <c r="N38" s="199">
        <v>1.71</v>
      </c>
      <c r="O38" s="199">
        <v>2.42</v>
      </c>
      <c r="P38" s="199">
        <v>0.8</v>
      </c>
      <c r="Q38" s="199">
        <v>0.16</v>
      </c>
      <c r="R38" s="199">
        <v>0.61</v>
      </c>
      <c r="S38" s="199">
        <v>0</v>
      </c>
      <c r="T38" s="199">
        <v>0</v>
      </c>
      <c r="U38" s="199">
        <v>2.0499999999999998</v>
      </c>
      <c r="V38" s="199">
        <v>0.21</v>
      </c>
      <c r="W38" s="199">
        <v>0.5</v>
      </c>
      <c r="X38" s="199">
        <v>2.14</v>
      </c>
      <c r="Y38" s="199">
        <v>0</v>
      </c>
      <c r="Z38" s="199">
        <v>2.02</v>
      </c>
      <c r="AA38" s="199">
        <v>1.31</v>
      </c>
      <c r="AB38" s="199">
        <v>0</v>
      </c>
      <c r="AC38" s="199">
        <v>20.32</v>
      </c>
      <c r="AD38" s="199">
        <v>0</v>
      </c>
      <c r="AE38" s="199">
        <v>0</v>
      </c>
      <c r="AF38" s="199">
        <v>0</v>
      </c>
      <c r="AG38" s="199">
        <v>0</v>
      </c>
      <c r="AH38" s="199">
        <v>56.58</v>
      </c>
      <c r="AI38" s="199">
        <v>7.33</v>
      </c>
      <c r="AJ38" s="199">
        <v>0</v>
      </c>
      <c r="AK38" s="199">
        <v>29.62</v>
      </c>
      <c r="AL38" s="199">
        <v>0</v>
      </c>
      <c r="AM38" s="199">
        <v>0</v>
      </c>
      <c r="AN38" s="199">
        <v>0</v>
      </c>
      <c r="AO38" s="199">
        <v>292.62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15.4</v>
      </c>
      <c r="K39" s="199">
        <v>232.34</v>
      </c>
      <c r="L39" s="199">
        <v>0.36</v>
      </c>
      <c r="M39" s="199">
        <v>2.11</v>
      </c>
      <c r="N39" s="199">
        <v>1.71</v>
      </c>
      <c r="O39" s="199">
        <v>2.42</v>
      </c>
      <c r="P39" s="199">
        <v>0.8</v>
      </c>
      <c r="Q39" s="199">
        <v>0.16</v>
      </c>
      <c r="R39" s="199">
        <v>0</v>
      </c>
      <c r="S39" s="199">
        <v>0</v>
      </c>
      <c r="T39" s="199">
        <v>0</v>
      </c>
      <c r="U39" s="199">
        <v>2.0499999999999998</v>
      </c>
      <c r="V39" s="199">
        <v>0.21</v>
      </c>
      <c r="W39" s="199">
        <v>0.5</v>
      </c>
      <c r="X39" s="199">
        <v>2.14</v>
      </c>
      <c r="Y39" s="199">
        <v>0</v>
      </c>
      <c r="Z39" s="199">
        <v>2.02</v>
      </c>
      <c r="AA39" s="199">
        <v>1.31</v>
      </c>
      <c r="AB39" s="199">
        <v>0</v>
      </c>
      <c r="AC39" s="199">
        <v>20.75</v>
      </c>
      <c r="AD39" s="199">
        <v>0</v>
      </c>
      <c r="AE39" s="199">
        <v>0</v>
      </c>
      <c r="AF39" s="199">
        <v>0</v>
      </c>
      <c r="AG39" s="199">
        <v>0</v>
      </c>
      <c r="AH39" s="199">
        <v>56.58</v>
      </c>
      <c r="AI39" s="199">
        <v>7.33</v>
      </c>
      <c r="AJ39" s="199">
        <v>0</v>
      </c>
      <c r="AK39" s="199">
        <v>29.62</v>
      </c>
      <c r="AL39" s="199">
        <v>0</v>
      </c>
      <c r="AM39" s="199">
        <v>0</v>
      </c>
      <c r="AN39" s="199">
        <v>0</v>
      </c>
      <c r="AO39" s="199">
        <v>292.62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15.4</v>
      </c>
      <c r="K40" s="199">
        <v>232.34</v>
      </c>
      <c r="L40" s="199">
        <v>0.36</v>
      </c>
      <c r="M40" s="199">
        <v>2.11</v>
      </c>
      <c r="N40" s="199">
        <v>1.71</v>
      </c>
      <c r="O40" s="199">
        <v>2.42</v>
      </c>
      <c r="P40" s="199">
        <v>0.8</v>
      </c>
      <c r="Q40" s="199">
        <v>0.16</v>
      </c>
      <c r="R40" s="199">
        <v>0</v>
      </c>
      <c r="S40" s="199">
        <v>0</v>
      </c>
      <c r="T40" s="199">
        <v>0</v>
      </c>
      <c r="U40" s="199">
        <v>2.0499999999999998</v>
      </c>
      <c r="V40" s="199">
        <v>0.21</v>
      </c>
      <c r="W40" s="199">
        <v>0.5</v>
      </c>
      <c r="X40" s="199">
        <v>2.14</v>
      </c>
      <c r="Y40" s="199">
        <v>0</v>
      </c>
      <c r="Z40" s="199">
        <v>2.02</v>
      </c>
      <c r="AA40" s="199">
        <v>1.31</v>
      </c>
      <c r="AB40" s="199">
        <v>0</v>
      </c>
      <c r="AC40" s="199">
        <v>20.75</v>
      </c>
      <c r="AD40" s="199">
        <v>0</v>
      </c>
      <c r="AE40" s="199">
        <v>0</v>
      </c>
      <c r="AF40" s="199">
        <v>0</v>
      </c>
      <c r="AG40" s="199">
        <v>0</v>
      </c>
      <c r="AH40" s="199">
        <v>56.58</v>
      </c>
      <c r="AI40" s="199">
        <v>7.33</v>
      </c>
      <c r="AJ40" s="199">
        <v>0</v>
      </c>
      <c r="AK40" s="199">
        <v>29.62</v>
      </c>
      <c r="AL40" s="199">
        <v>0</v>
      </c>
      <c r="AM40" s="199">
        <v>0</v>
      </c>
      <c r="AN40" s="199">
        <v>0</v>
      </c>
      <c r="AO40" s="199">
        <v>292.62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15.4</v>
      </c>
      <c r="K41" s="199">
        <v>232.34</v>
      </c>
      <c r="L41" s="199">
        <v>0.36</v>
      </c>
      <c r="M41" s="199">
        <v>2.11</v>
      </c>
      <c r="N41" s="199">
        <v>1.71</v>
      </c>
      <c r="O41" s="199">
        <v>2.42</v>
      </c>
      <c r="P41" s="199">
        <v>0.8</v>
      </c>
      <c r="Q41" s="199">
        <v>0.16</v>
      </c>
      <c r="R41" s="199">
        <v>0.61</v>
      </c>
      <c r="S41" s="199">
        <v>0.38</v>
      </c>
      <c r="T41" s="199">
        <v>0</v>
      </c>
      <c r="U41" s="199">
        <v>2.0499999999999998</v>
      </c>
      <c r="V41" s="199">
        <v>0.21</v>
      </c>
      <c r="W41" s="199">
        <v>0.5</v>
      </c>
      <c r="X41" s="199">
        <v>2.14</v>
      </c>
      <c r="Y41" s="199">
        <v>0</v>
      </c>
      <c r="Z41" s="199">
        <v>2.02</v>
      </c>
      <c r="AA41" s="199">
        <v>1.31</v>
      </c>
      <c r="AB41" s="199">
        <v>0</v>
      </c>
      <c r="AC41" s="199">
        <v>20.75</v>
      </c>
      <c r="AD41" s="199">
        <v>0</v>
      </c>
      <c r="AE41" s="199">
        <v>0</v>
      </c>
      <c r="AF41" s="199">
        <v>0</v>
      </c>
      <c r="AG41" s="199">
        <v>0</v>
      </c>
      <c r="AH41" s="199">
        <v>56.58</v>
      </c>
      <c r="AI41" s="199">
        <v>7.33</v>
      </c>
      <c r="AJ41" s="199">
        <v>0</v>
      </c>
      <c r="AK41" s="199">
        <v>29.62</v>
      </c>
      <c r="AL41" s="199">
        <v>0</v>
      </c>
      <c r="AM41" s="199">
        <v>0</v>
      </c>
      <c r="AN41" s="199">
        <v>0</v>
      </c>
      <c r="AO41" s="199">
        <v>292.62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15.4</v>
      </c>
      <c r="K42" s="199">
        <v>232.34</v>
      </c>
      <c r="L42" s="199">
        <v>0.36</v>
      </c>
      <c r="M42" s="199">
        <v>2.11</v>
      </c>
      <c r="N42" s="199">
        <v>1.71</v>
      </c>
      <c r="O42" s="199">
        <v>2.42</v>
      </c>
      <c r="P42" s="199">
        <v>0.8</v>
      </c>
      <c r="Q42" s="199">
        <v>0.16</v>
      </c>
      <c r="R42" s="199">
        <v>0.61</v>
      </c>
      <c r="S42" s="199">
        <v>0.38</v>
      </c>
      <c r="T42" s="199">
        <v>0</v>
      </c>
      <c r="U42" s="199">
        <v>2.0499999999999998</v>
      </c>
      <c r="V42" s="199">
        <v>0.21</v>
      </c>
      <c r="W42" s="199">
        <v>0.5</v>
      </c>
      <c r="X42" s="199">
        <v>2.14</v>
      </c>
      <c r="Y42" s="199">
        <v>0</v>
      </c>
      <c r="Z42" s="199">
        <v>2.02</v>
      </c>
      <c r="AA42" s="199">
        <v>1.31</v>
      </c>
      <c r="AB42" s="199">
        <v>0</v>
      </c>
      <c r="AC42" s="199">
        <v>20.75</v>
      </c>
      <c r="AD42" s="199">
        <v>0</v>
      </c>
      <c r="AE42" s="199">
        <v>0</v>
      </c>
      <c r="AF42" s="199">
        <v>0</v>
      </c>
      <c r="AG42" s="199">
        <v>0</v>
      </c>
      <c r="AH42" s="199">
        <v>56.58</v>
      </c>
      <c r="AI42" s="199">
        <v>7.33</v>
      </c>
      <c r="AJ42" s="199">
        <v>0</v>
      </c>
      <c r="AK42" s="199">
        <v>29.62</v>
      </c>
      <c r="AL42" s="199">
        <v>0</v>
      </c>
      <c r="AM42" s="199">
        <v>0</v>
      </c>
      <c r="AN42" s="199">
        <v>0</v>
      </c>
      <c r="AO42" s="199">
        <v>292.62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15.4</v>
      </c>
      <c r="K43" s="199">
        <v>234.68</v>
      </c>
      <c r="L43" s="199">
        <v>0.35</v>
      </c>
      <c r="M43" s="199">
        <v>2.11</v>
      </c>
      <c r="N43" s="199">
        <v>1.71</v>
      </c>
      <c r="O43" s="199">
        <v>2.42</v>
      </c>
      <c r="P43" s="199">
        <v>0.81</v>
      </c>
      <c r="Q43" s="199">
        <v>0.16</v>
      </c>
      <c r="R43" s="199">
        <v>0.61</v>
      </c>
      <c r="S43" s="199">
        <v>0.38</v>
      </c>
      <c r="T43" s="199">
        <v>0</v>
      </c>
      <c r="U43" s="199">
        <v>2.0499999999999998</v>
      </c>
      <c r="V43" s="199">
        <v>0.21</v>
      </c>
      <c r="W43" s="199">
        <v>0.5</v>
      </c>
      <c r="X43" s="199">
        <v>2.14</v>
      </c>
      <c r="Y43" s="199">
        <v>0</v>
      </c>
      <c r="Z43" s="199">
        <v>2.02</v>
      </c>
      <c r="AA43" s="199">
        <v>1.31</v>
      </c>
      <c r="AB43" s="199">
        <v>0</v>
      </c>
      <c r="AC43" s="199">
        <v>20.75</v>
      </c>
      <c r="AD43" s="199">
        <v>0</v>
      </c>
      <c r="AE43" s="199">
        <v>0</v>
      </c>
      <c r="AF43" s="199">
        <v>0</v>
      </c>
      <c r="AG43" s="199">
        <v>0</v>
      </c>
      <c r="AH43" s="199">
        <v>56.58</v>
      </c>
      <c r="AI43" s="199">
        <v>5.92</v>
      </c>
      <c r="AJ43" s="199">
        <v>0</v>
      </c>
      <c r="AK43" s="199">
        <v>24.87</v>
      </c>
      <c r="AL43" s="199">
        <v>0</v>
      </c>
      <c r="AM43" s="199">
        <v>0</v>
      </c>
      <c r="AN43" s="199">
        <v>0</v>
      </c>
      <c r="AO43" s="199">
        <v>292.62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15.4</v>
      </c>
      <c r="K44" s="199">
        <v>234.73</v>
      </c>
      <c r="L44" s="199">
        <v>0.35</v>
      </c>
      <c r="M44" s="199">
        <v>2.11</v>
      </c>
      <c r="N44" s="199">
        <v>1.71</v>
      </c>
      <c r="O44" s="199">
        <v>2.42</v>
      </c>
      <c r="P44" s="199">
        <v>0.81</v>
      </c>
      <c r="Q44" s="199">
        <v>0.16</v>
      </c>
      <c r="R44" s="199">
        <v>0.61</v>
      </c>
      <c r="S44" s="199">
        <v>0.38</v>
      </c>
      <c r="T44" s="199">
        <v>0</v>
      </c>
      <c r="U44" s="199">
        <v>2.0499999999999998</v>
      </c>
      <c r="V44" s="199">
        <v>0.21</v>
      </c>
      <c r="W44" s="199">
        <v>0.5</v>
      </c>
      <c r="X44" s="199">
        <v>2.14</v>
      </c>
      <c r="Y44" s="199">
        <v>0</v>
      </c>
      <c r="Z44" s="199">
        <v>2.02</v>
      </c>
      <c r="AA44" s="199">
        <v>1.31</v>
      </c>
      <c r="AB44" s="199">
        <v>0</v>
      </c>
      <c r="AC44" s="199">
        <v>20.75</v>
      </c>
      <c r="AD44" s="199">
        <v>0</v>
      </c>
      <c r="AE44" s="199">
        <v>0</v>
      </c>
      <c r="AF44" s="199">
        <v>0</v>
      </c>
      <c r="AG44" s="199">
        <v>0</v>
      </c>
      <c r="AH44" s="199">
        <v>56.58</v>
      </c>
      <c r="AI44" s="199">
        <v>5.92</v>
      </c>
      <c r="AJ44" s="199">
        <v>0</v>
      </c>
      <c r="AK44" s="199">
        <v>29.62</v>
      </c>
      <c r="AL44" s="199">
        <v>0</v>
      </c>
      <c r="AM44" s="199">
        <v>0</v>
      </c>
      <c r="AN44" s="199">
        <v>0</v>
      </c>
      <c r="AO44" s="199">
        <v>292.62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15.4</v>
      </c>
      <c r="K45" s="199">
        <v>233.65</v>
      </c>
      <c r="L45" s="199">
        <v>0.35</v>
      </c>
      <c r="M45" s="199">
        <v>2.11</v>
      </c>
      <c r="N45" s="199">
        <v>1.71</v>
      </c>
      <c r="O45" s="199">
        <v>2.42</v>
      </c>
      <c r="P45" s="199">
        <v>0.81</v>
      </c>
      <c r="Q45" s="199">
        <v>0.16</v>
      </c>
      <c r="R45" s="199">
        <v>0</v>
      </c>
      <c r="S45" s="199">
        <v>0</v>
      </c>
      <c r="T45" s="199">
        <v>0</v>
      </c>
      <c r="U45" s="199">
        <v>2.0499999999999998</v>
      </c>
      <c r="V45" s="199">
        <v>0.21</v>
      </c>
      <c r="W45" s="199">
        <v>0.5</v>
      </c>
      <c r="X45" s="199">
        <v>2.14</v>
      </c>
      <c r="Y45" s="199">
        <v>0</v>
      </c>
      <c r="Z45" s="199">
        <v>2.02</v>
      </c>
      <c r="AA45" s="199">
        <v>1.31</v>
      </c>
      <c r="AB45" s="199">
        <v>0</v>
      </c>
      <c r="AC45" s="199">
        <v>20.75</v>
      </c>
      <c r="AD45" s="199">
        <v>0</v>
      </c>
      <c r="AE45" s="199">
        <v>0</v>
      </c>
      <c r="AF45" s="199">
        <v>0</v>
      </c>
      <c r="AG45" s="199">
        <v>0</v>
      </c>
      <c r="AH45" s="199">
        <v>56.58</v>
      </c>
      <c r="AI45" s="199">
        <v>5.92</v>
      </c>
      <c r="AJ45" s="199">
        <v>0</v>
      </c>
      <c r="AK45" s="199">
        <v>29.62</v>
      </c>
      <c r="AL45" s="199">
        <v>0</v>
      </c>
      <c r="AM45" s="199">
        <v>0</v>
      </c>
      <c r="AN45" s="199">
        <v>0</v>
      </c>
      <c r="AO45" s="199">
        <v>292.62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15.4</v>
      </c>
      <c r="K46" s="199">
        <v>216.57</v>
      </c>
      <c r="L46" s="199">
        <v>0.35</v>
      </c>
      <c r="M46" s="199">
        <v>2.11</v>
      </c>
      <c r="N46" s="199">
        <v>1.71</v>
      </c>
      <c r="O46" s="199">
        <v>2.42</v>
      </c>
      <c r="P46" s="199">
        <v>0.81</v>
      </c>
      <c r="Q46" s="199">
        <v>0.16</v>
      </c>
      <c r="R46" s="199">
        <v>0</v>
      </c>
      <c r="S46" s="199">
        <v>0</v>
      </c>
      <c r="T46" s="199">
        <v>0</v>
      </c>
      <c r="U46" s="199">
        <v>2.0499999999999998</v>
      </c>
      <c r="V46" s="199">
        <v>0.21</v>
      </c>
      <c r="W46" s="199">
        <v>0.5</v>
      </c>
      <c r="X46" s="199">
        <v>2.14</v>
      </c>
      <c r="Y46" s="199">
        <v>0</v>
      </c>
      <c r="Z46" s="199">
        <v>2.02</v>
      </c>
      <c r="AA46" s="199">
        <v>1.31</v>
      </c>
      <c r="AB46" s="199">
        <v>0</v>
      </c>
      <c r="AC46" s="199">
        <v>20.75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5.92</v>
      </c>
      <c r="AJ46" s="199">
        <v>0</v>
      </c>
      <c r="AK46" s="199">
        <v>29.62</v>
      </c>
      <c r="AL46" s="199">
        <v>0</v>
      </c>
      <c r="AM46" s="199">
        <v>0</v>
      </c>
      <c r="AN46" s="199">
        <v>0</v>
      </c>
      <c r="AO46" s="199">
        <v>292.62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15.4</v>
      </c>
      <c r="K47" s="199">
        <v>164.78</v>
      </c>
      <c r="L47" s="199">
        <v>0.36</v>
      </c>
      <c r="M47" s="199">
        <v>2.11</v>
      </c>
      <c r="N47" s="199">
        <v>1.71</v>
      </c>
      <c r="O47" s="199">
        <v>2.42</v>
      </c>
      <c r="P47" s="199">
        <v>0.81</v>
      </c>
      <c r="Q47" s="199">
        <v>0.16</v>
      </c>
      <c r="R47" s="199">
        <v>0.61</v>
      </c>
      <c r="S47" s="199">
        <v>0.38</v>
      </c>
      <c r="T47" s="199">
        <v>0</v>
      </c>
      <c r="U47" s="199">
        <v>2.0499999999999998</v>
      </c>
      <c r="V47" s="199">
        <v>0.99</v>
      </c>
      <c r="W47" s="199">
        <v>0.5</v>
      </c>
      <c r="X47" s="199">
        <v>2.14</v>
      </c>
      <c r="Y47" s="199">
        <v>0</v>
      </c>
      <c r="Z47" s="199">
        <v>2.0099999999999998</v>
      </c>
      <c r="AA47" s="199">
        <v>1.31</v>
      </c>
      <c r="AB47" s="199">
        <v>0</v>
      </c>
      <c r="AC47" s="199">
        <v>20.75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5.92</v>
      </c>
      <c r="AJ47" s="199">
        <v>0</v>
      </c>
      <c r="AK47" s="199">
        <v>29.62</v>
      </c>
      <c r="AL47" s="199">
        <v>0</v>
      </c>
      <c r="AM47" s="199">
        <v>0</v>
      </c>
      <c r="AN47" s="199">
        <v>0</v>
      </c>
      <c r="AO47" s="199">
        <v>292.62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15.4</v>
      </c>
      <c r="K48" s="199">
        <v>137.91999999999999</v>
      </c>
      <c r="L48" s="199">
        <v>0.36</v>
      </c>
      <c r="M48" s="199">
        <v>2.11</v>
      </c>
      <c r="N48" s="199">
        <v>1.71</v>
      </c>
      <c r="O48" s="199">
        <v>2.42</v>
      </c>
      <c r="P48" s="199">
        <v>0.81</v>
      </c>
      <c r="Q48" s="199">
        <v>0.16</v>
      </c>
      <c r="R48" s="199">
        <v>0.61</v>
      </c>
      <c r="S48" s="199">
        <v>0.38</v>
      </c>
      <c r="T48" s="199">
        <v>0</v>
      </c>
      <c r="U48" s="199">
        <v>2.0499999999999998</v>
      </c>
      <c r="V48" s="199">
        <v>0.21</v>
      </c>
      <c r="W48" s="199">
        <v>0.5</v>
      </c>
      <c r="X48" s="199">
        <v>2.14</v>
      </c>
      <c r="Y48" s="199">
        <v>0</v>
      </c>
      <c r="Z48" s="199">
        <v>2.0099999999999998</v>
      </c>
      <c r="AA48" s="199">
        <v>1.31</v>
      </c>
      <c r="AB48" s="199">
        <v>0</v>
      </c>
      <c r="AC48" s="199">
        <v>20.75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5.92</v>
      </c>
      <c r="AJ48" s="199">
        <v>0</v>
      </c>
      <c r="AK48" s="199">
        <v>24.87</v>
      </c>
      <c r="AL48" s="199">
        <v>0</v>
      </c>
      <c r="AM48" s="199">
        <v>0</v>
      </c>
      <c r="AN48" s="199">
        <v>0</v>
      </c>
      <c r="AO48" s="199">
        <v>292.62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15.4</v>
      </c>
      <c r="K49" s="199">
        <v>104.15</v>
      </c>
      <c r="L49" s="199">
        <v>0.36</v>
      </c>
      <c r="M49" s="199">
        <v>2.11</v>
      </c>
      <c r="N49" s="199">
        <v>1.71</v>
      </c>
      <c r="O49" s="199">
        <v>2.42</v>
      </c>
      <c r="P49" s="199">
        <v>0.81</v>
      </c>
      <c r="Q49" s="199">
        <v>0.16</v>
      </c>
      <c r="R49" s="199">
        <v>0.61</v>
      </c>
      <c r="S49" s="199">
        <v>0.38</v>
      </c>
      <c r="T49" s="199">
        <v>0</v>
      </c>
      <c r="U49" s="199">
        <v>2.0499999999999998</v>
      </c>
      <c r="V49" s="199">
        <v>0.21</v>
      </c>
      <c r="W49" s="199">
        <v>0.5</v>
      </c>
      <c r="X49" s="199">
        <v>2.14</v>
      </c>
      <c r="Y49" s="199">
        <v>0</v>
      </c>
      <c r="Z49" s="199">
        <v>2.0099999999999998</v>
      </c>
      <c r="AA49" s="199">
        <v>1.31</v>
      </c>
      <c r="AB49" s="199">
        <v>0</v>
      </c>
      <c r="AC49" s="199">
        <v>20.75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5.92</v>
      </c>
      <c r="AJ49" s="199">
        <v>0</v>
      </c>
      <c r="AK49" s="199">
        <v>29.62</v>
      </c>
      <c r="AL49" s="199">
        <v>0</v>
      </c>
      <c r="AM49" s="199">
        <v>0</v>
      </c>
      <c r="AN49" s="199">
        <v>0</v>
      </c>
      <c r="AO49" s="199">
        <v>292.62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15.4</v>
      </c>
      <c r="K50" s="199">
        <v>116.4</v>
      </c>
      <c r="L50" s="199">
        <v>0.36</v>
      </c>
      <c r="M50" s="199">
        <v>2.11</v>
      </c>
      <c r="N50" s="199">
        <v>1.71</v>
      </c>
      <c r="O50" s="199">
        <v>2.42</v>
      </c>
      <c r="P50" s="199">
        <v>0.81</v>
      </c>
      <c r="Q50" s="199">
        <v>0.16</v>
      </c>
      <c r="R50" s="199">
        <v>0.61</v>
      </c>
      <c r="S50" s="199">
        <v>0.38</v>
      </c>
      <c r="T50" s="199">
        <v>0</v>
      </c>
      <c r="U50" s="199">
        <v>2.0499999999999998</v>
      </c>
      <c r="V50" s="199">
        <v>0.21</v>
      </c>
      <c r="W50" s="199">
        <v>0.5</v>
      </c>
      <c r="X50" s="199">
        <v>2.14</v>
      </c>
      <c r="Y50" s="199">
        <v>0</v>
      </c>
      <c r="Z50" s="199">
        <v>2.0099999999999998</v>
      </c>
      <c r="AA50" s="199">
        <v>1.31</v>
      </c>
      <c r="AB50" s="199">
        <v>0</v>
      </c>
      <c r="AC50" s="199">
        <v>20.75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5.92</v>
      </c>
      <c r="AJ50" s="199">
        <v>0</v>
      </c>
      <c r="AK50" s="199">
        <v>29.62</v>
      </c>
      <c r="AL50" s="199">
        <v>0</v>
      </c>
      <c r="AM50" s="199">
        <v>0</v>
      </c>
      <c r="AN50" s="199">
        <v>0</v>
      </c>
      <c r="AO50" s="199">
        <v>292.62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15.4</v>
      </c>
      <c r="K51" s="199">
        <v>129.25</v>
      </c>
      <c r="L51" s="199">
        <v>0.36</v>
      </c>
      <c r="M51" s="199">
        <v>2.11</v>
      </c>
      <c r="N51" s="199">
        <v>1.71</v>
      </c>
      <c r="O51" s="199">
        <v>2.42</v>
      </c>
      <c r="P51" s="199">
        <v>0.82</v>
      </c>
      <c r="Q51" s="199">
        <v>0.16</v>
      </c>
      <c r="R51" s="199">
        <v>0.61</v>
      </c>
      <c r="S51" s="199">
        <v>0.38</v>
      </c>
      <c r="T51" s="199">
        <v>0</v>
      </c>
      <c r="U51" s="199">
        <v>2.0499999999999998</v>
      </c>
      <c r="V51" s="199">
        <v>0.21</v>
      </c>
      <c r="W51" s="199">
        <v>0.5</v>
      </c>
      <c r="X51" s="199">
        <v>2.14</v>
      </c>
      <c r="Y51" s="199">
        <v>0</v>
      </c>
      <c r="Z51" s="199">
        <v>2.0099999999999998</v>
      </c>
      <c r="AA51" s="199">
        <v>1.31</v>
      </c>
      <c r="AB51" s="199">
        <v>0</v>
      </c>
      <c r="AC51" s="199">
        <v>20.75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4.5</v>
      </c>
      <c r="AJ51" s="199">
        <v>0</v>
      </c>
      <c r="AK51" s="199">
        <v>29.62</v>
      </c>
      <c r="AL51" s="199">
        <v>0</v>
      </c>
      <c r="AM51" s="199">
        <v>0</v>
      </c>
      <c r="AN51" s="199">
        <v>0</v>
      </c>
      <c r="AO51" s="199">
        <v>286.39999999999998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15.4</v>
      </c>
      <c r="K52" s="199">
        <v>106.92</v>
      </c>
      <c r="L52" s="199">
        <v>0.36</v>
      </c>
      <c r="M52" s="199">
        <v>2.11</v>
      </c>
      <c r="N52" s="199">
        <v>1.71</v>
      </c>
      <c r="O52" s="199">
        <v>2.42</v>
      </c>
      <c r="P52" s="199">
        <v>0.82</v>
      </c>
      <c r="Q52" s="199">
        <v>0.16</v>
      </c>
      <c r="R52" s="199">
        <v>0.61</v>
      </c>
      <c r="S52" s="199">
        <v>0.38</v>
      </c>
      <c r="T52" s="199">
        <v>0</v>
      </c>
      <c r="U52" s="199">
        <v>2.0499999999999998</v>
      </c>
      <c r="V52" s="199">
        <v>0.21</v>
      </c>
      <c r="W52" s="199">
        <v>0.5</v>
      </c>
      <c r="X52" s="199">
        <v>2.14</v>
      </c>
      <c r="Y52" s="199">
        <v>0</v>
      </c>
      <c r="Z52" s="199">
        <v>2.0099999999999998</v>
      </c>
      <c r="AA52" s="199">
        <v>1.31</v>
      </c>
      <c r="AB52" s="199">
        <v>0</v>
      </c>
      <c r="AC52" s="199">
        <v>21.18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4.5</v>
      </c>
      <c r="AJ52" s="199">
        <v>0</v>
      </c>
      <c r="AK52" s="199">
        <v>29.62</v>
      </c>
      <c r="AL52" s="199">
        <v>0</v>
      </c>
      <c r="AM52" s="199">
        <v>0</v>
      </c>
      <c r="AN52" s="199">
        <v>0</v>
      </c>
      <c r="AO52" s="199">
        <v>286.39999999999998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15.4</v>
      </c>
      <c r="K53" s="199">
        <v>82.05</v>
      </c>
      <c r="L53" s="199">
        <v>0.36</v>
      </c>
      <c r="M53" s="199">
        <v>2.11</v>
      </c>
      <c r="N53" s="199">
        <v>1.71</v>
      </c>
      <c r="O53" s="199">
        <v>2.42</v>
      </c>
      <c r="P53" s="199">
        <v>0.82</v>
      </c>
      <c r="Q53" s="199">
        <v>0.16</v>
      </c>
      <c r="R53" s="199">
        <v>0.61</v>
      </c>
      <c r="S53" s="199">
        <v>0.38</v>
      </c>
      <c r="T53" s="199">
        <v>0</v>
      </c>
      <c r="U53" s="199">
        <v>2.0499999999999998</v>
      </c>
      <c r="V53" s="199">
        <v>0.21</v>
      </c>
      <c r="W53" s="199">
        <v>0.5</v>
      </c>
      <c r="X53" s="199">
        <v>2.14</v>
      </c>
      <c r="Y53" s="199">
        <v>0</v>
      </c>
      <c r="Z53" s="199">
        <v>2.0099999999999998</v>
      </c>
      <c r="AA53" s="199">
        <v>1.31</v>
      </c>
      <c r="AB53" s="199">
        <v>0</v>
      </c>
      <c r="AC53" s="199">
        <v>21.18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4.5</v>
      </c>
      <c r="AJ53" s="199">
        <v>0</v>
      </c>
      <c r="AK53" s="199">
        <v>24.87</v>
      </c>
      <c r="AL53" s="199">
        <v>0</v>
      </c>
      <c r="AM53" s="199">
        <v>0</v>
      </c>
      <c r="AN53" s="199">
        <v>0</v>
      </c>
      <c r="AO53" s="199">
        <v>286.39999999999998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15.4</v>
      </c>
      <c r="K54" s="199">
        <v>101.4</v>
      </c>
      <c r="L54" s="199">
        <v>0.36</v>
      </c>
      <c r="M54" s="199">
        <v>2.11</v>
      </c>
      <c r="N54" s="199">
        <v>1.71</v>
      </c>
      <c r="O54" s="199">
        <v>2.42</v>
      </c>
      <c r="P54" s="199">
        <v>0.82</v>
      </c>
      <c r="Q54" s="199">
        <v>0.16</v>
      </c>
      <c r="R54" s="199">
        <v>0.61</v>
      </c>
      <c r="S54" s="199">
        <v>0.38</v>
      </c>
      <c r="T54" s="199">
        <v>0</v>
      </c>
      <c r="U54" s="199">
        <v>2.0499999999999998</v>
      </c>
      <c r="V54" s="199">
        <v>0.21</v>
      </c>
      <c r="W54" s="199">
        <v>0.5</v>
      </c>
      <c r="X54" s="199">
        <v>2.14</v>
      </c>
      <c r="Y54" s="199">
        <v>0</v>
      </c>
      <c r="Z54" s="199">
        <v>2.0099999999999998</v>
      </c>
      <c r="AA54" s="199">
        <v>1.31</v>
      </c>
      <c r="AB54" s="199">
        <v>0</v>
      </c>
      <c r="AC54" s="199">
        <v>21.18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4.5</v>
      </c>
      <c r="AJ54" s="199">
        <v>0</v>
      </c>
      <c r="AK54" s="199">
        <v>29.62</v>
      </c>
      <c r="AL54" s="199">
        <v>0</v>
      </c>
      <c r="AM54" s="199">
        <v>0</v>
      </c>
      <c r="AN54" s="199">
        <v>0</v>
      </c>
      <c r="AO54" s="199">
        <v>286.39999999999998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15.4</v>
      </c>
      <c r="K55" s="199">
        <v>177.76</v>
      </c>
      <c r="L55" s="199">
        <v>0.36</v>
      </c>
      <c r="M55" s="199">
        <v>2.11</v>
      </c>
      <c r="N55" s="199">
        <v>1.71</v>
      </c>
      <c r="O55" s="199">
        <v>2.42</v>
      </c>
      <c r="P55" s="199">
        <v>0.82</v>
      </c>
      <c r="Q55" s="199">
        <v>0.16</v>
      </c>
      <c r="R55" s="199">
        <v>0.61</v>
      </c>
      <c r="S55" s="199">
        <v>0.38</v>
      </c>
      <c r="T55" s="199">
        <v>0</v>
      </c>
      <c r="U55" s="199">
        <v>2.0499999999999998</v>
      </c>
      <c r="V55" s="199">
        <v>0.21</v>
      </c>
      <c r="W55" s="199">
        <v>0.5</v>
      </c>
      <c r="X55" s="199">
        <v>2.14</v>
      </c>
      <c r="Y55" s="199">
        <v>0</v>
      </c>
      <c r="Z55" s="199">
        <v>2.0099999999999998</v>
      </c>
      <c r="AA55" s="199">
        <v>1.31</v>
      </c>
      <c r="AB55" s="199">
        <v>0</v>
      </c>
      <c r="AC55" s="199">
        <v>21.18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4.5</v>
      </c>
      <c r="AJ55" s="199">
        <v>0</v>
      </c>
      <c r="AK55" s="199">
        <v>29.62</v>
      </c>
      <c r="AL55" s="199">
        <v>0</v>
      </c>
      <c r="AM55" s="199">
        <v>0</v>
      </c>
      <c r="AN55" s="199">
        <v>0</v>
      </c>
      <c r="AO55" s="199">
        <v>286.39999999999998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15.4</v>
      </c>
      <c r="K56" s="199">
        <v>138.11000000000001</v>
      </c>
      <c r="L56" s="199">
        <v>0.36</v>
      </c>
      <c r="M56" s="199">
        <v>2.11</v>
      </c>
      <c r="N56" s="199">
        <v>1.71</v>
      </c>
      <c r="O56" s="199">
        <v>2.42</v>
      </c>
      <c r="P56" s="199">
        <v>0.82</v>
      </c>
      <c r="Q56" s="199">
        <v>0.16</v>
      </c>
      <c r="R56" s="199">
        <v>0.61</v>
      </c>
      <c r="S56" s="199">
        <v>0.38</v>
      </c>
      <c r="T56" s="199">
        <v>0</v>
      </c>
      <c r="U56" s="199">
        <v>2.0499999999999998</v>
      </c>
      <c r="V56" s="199">
        <v>0.21</v>
      </c>
      <c r="W56" s="199">
        <v>0.5</v>
      </c>
      <c r="X56" s="199">
        <v>2.14</v>
      </c>
      <c r="Y56" s="199">
        <v>0</v>
      </c>
      <c r="Z56" s="199">
        <v>2.0099999999999998</v>
      </c>
      <c r="AA56" s="199">
        <v>1.31</v>
      </c>
      <c r="AB56" s="199">
        <v>0</v>
      </c>
      <c r="AC56" s="199">
        <v>21.18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4.5</v>
      </c>
      <c r="AJ56" s="199">
        <v>0</v>
      </c>
      <c r="AK56" s="199">
        <v>29.62</v>
      </c>
      <c r="AL56" s="199">
        <v>0</v>
      </c>
      <c r="AM56" s="199">
        <v>0</v>
      </c>
      <c r="AN56" s="199">
        <v>0</v>
      </c>
      <c r="AO56" s="199">
        <v>286.39999999999998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15.4</v>
      </c>
      <c r="K57" s="199">
        <v>134.24</v>
      </c>
      <c r="L57" s="199">
        <v>0.36</v>
      </c>
      <c r="M57" s="199">
        <v>2.11</v>
      </c>
      <c r="N57" s="199">
        <v>1.71</v>
      </c>
      <c r="O57" s="199">
        <v>2.42</v>
      </c>
      <c r="P57" s="199">
        <v>0.81</v>
      </c>
      <c r="Q57" s="199">
        <v>0.16</v>
      </c>
      <c r="R57" s="199">
        <v>0.61</v>
      </c>
      <c r="S57" s="199">
        <v>0.38</v>
      </c>
      <c r="T57" s="199">
        <v>0</v>
      </c>
      <c r="U57" s="199">
        <v>2.0499999999999998</v>
      </c>
      <c r="V57" s="199">
        <v>0.21</v>
      </c>
      <c r="W57" s="199">
        <v>0.5</v>
      </c>
      <c r="X57" s="199">
        <v>1.98</v>
      </c>
      <c r="Y57" s="199">
        <v>0</v>
      </c>
      <c r="Z57" s="199">
        <v>2.0099999999999998</v>
      </c>
      <c r="AA57" s="199">
        <v>1.31</v>
      </c>
      <c r="AB57" s="199">
        <v>0</v>
      </c>
      <c r="AC57" s="199">
        <v>21.18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4.5</v>
      </c>
      <c r="AJ57" s="199">
        <v>0</v>
      </c>
      <c r="AK57" s="199">
        <v>29.62</v>
      </c>
      <c r="AL57" s="199">
        <v>0</v>
      </c>
      <c r="AM57" s="199">
        <v>0</v>
      </c>
      <c r="AN57" s="199">
        <v>0</v>
      </c>
      <c r="AO57" s="199">
        <v>286.39999999999998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15.4</v>
      </c>
      <c r="K58" s="199">
        <v>137.13999999999999</v>
      </c>
      <c r="L58" s="199">
        <v>0.36</v>
      </c>
      <c r="M58" s="199">
        <v>2.11</v>
      </c>
      <c r="N58" s="199">
        <v>1.71</v>
      </c>
      <c r="O58" s="199">
        <v>2.42</v>
      </c>
      <c r="P58" s="199">
        <v>0.81</v>
      </c>
      <c r="Q58" s="199">
        <v>0.16</v>
      </c>
      <c r="R58" s="199">
        <v>0.61</v>
      </c>
      <c r="S58" s="199">
        <v>0.38</v>
      </c>
      <c r="T58" s="199">
        <v>0</v>
      </c>
      <c r="U58" s="199">
        <v>2.0499999999999998</v>
      </c>
      <c r="V58" s="199">
        <v>0.21</v>
      </c>
      <c r="W58" s="199">
        <v>0.5</v>
      </c>
      <c r="X58" s="199">
        <v>1.7</v>
      </c>
      <c r="Y58" s="199">
        <v>0</v>
      </c>
      <c r="Z58" s="199">
        <v>2.0099999999999998</v>
      </c>
      <c r="AA58" s="199">
        <v>1.31</v>
      </c>
      <c r="AB58" s="199">
        <v>0</v>
      </c>
      <c r="AC58" s="199">
        <v>21.18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4.5</v>
      </c>
      <c r="AJ58" s="199">
        <v>0</v>
      </c>
      <c r="AK58" s="199">
        <v>24.87</v>
      </c>
      <c r="AL58" s="199">
        <v>0</v>
      </c>
      <c r="AM58" s="199">
        <v>0</v>
      </c>
      <c r="AN58" s="199">
        <v>0</v>
      </c>
      <c r="AO58" s="199">
        <v>286.39999999999998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15.4</v>
      </c>
      <c r="K59" s="199">
        <v>138.11000000000001</v>
      </c>
      <c r="L59" s="199">
        <v>0.36</v>
      </c>
      <c r="M59" s="199">
        <v>2.11</v>
      </c>
      <c r="N59" s="199">
        <v>1.71</v>
      </c>
      <c r="O59" s="199">
        <v>2.42</v>
      </c>
      <c r="P59" s="199">
        <v>0.81</v>
      </c>
      <c r="Q59" s="199">
        <v>0.16</v>
      </c>
      <c r="R59" s="199">
        <v>0.61</v>
      </c>
      <c r="S59" s="199">
        <v>0.38</v>
      </c>
      <c r="T59" s="199">
        <v>0</v>
      </c>
      <c r="U59" s="199">
        <v>2.0499999999999998</v>
      </c>
      <c r="V59" s="199">
        <v>0.21</v>
      </c>
      <c r="W59" s="199">
        <v>0.5</v>
      </c>
      <c r="X59" s="199">
        <v>1.42</v>
      </c>
      <c r="Y59" s="199">
        <v>0</v>
      </c>
      <c r="Z59" s="199">
        <v>2.0099999999999998</v>
      </c>
      <c r="AA59" s="199">
        <v>1.31</v>
      </c>
      <c r="AB59" s="199">
        <v>0</v>
      </c>
      <c r="AC59" s="199">
        <v>21.18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4.5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286.39999999999998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15.4</v>
      </c>
      <c r="K60" s="199">
        <v>164.22</v>
      </c>
      <c r="L60" s="199">
        <v>0.36</v>
      </c>
      <c r="M60" s="199">
        <v>2.11</v>
      </c>
      <c r="N60" s="199">
        <v>1.71</v>
      </c>
      <c r="O60" s="199">
        <v>2.42</v>
      </c>
      <c r="P60" s="199">
        <v>0.81</v>
      </c>
      <c r="Q60" s="199">
        <v>0.16</v>
      </c>
      <c r="R60" s="199">
        <v>0.61</v>
      </c>
      <c r="S60" s="199">
        <v>0.38</v>
      </c>
      <c r="T60" s="199">
        <v>0</v>
      </c>
      <c r="U60" s="199">
        <v>2.0499999999999998</v>
      </c>
      <c r="V60" s="199">
        <v>0.21</v>
      </c>
      <c r="W60" s="199">
        <v>0.5</v>
      </c>
      <c r="X60" s="199">
        <v>1.42</v>
      </c>
      <c r="Y60" s="199">
        <v>0</v>
      </c>
      <c r="Z60" s="199">
        <v>2.0099999999999998</v>
      </c>
      <c r="AA60" s="199">
        <v>1.31</v>
      </c>
      <c r="AB60" s="199">
        <v>0</v>
      </c>
      <c r="AC60" s="199">
        <v>21.18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4.5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286.39999999999998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15.4</v>
      </c>
      <c r="K61" s="199">
        <v>148.75</v>
      </c>
      <c r="L61" s="199">
        <v>0.36</v>
      </c>
      <c r="M61" s="199">
        <v>2.11</v>
      </c>
      <c r="N61" s="199">
        <v>1.71</v>
      </c>
      <c r="O61" s="199">
        <v>2.42</v>
      </c>
      <c r="P61" s="199">
        <v>0.81</v>
      </c>
      <c r="Q61" s="199">
        <v>0.16</v>
      </c>
      <c r="R61" s="199">
        <v>0.61</v>
      </c>
      <c r="S61" s="199">
        <v>0.38</v>
      </c>
      <c r="T61" s="199">
        <v>0</v>
      </c>
      <c r="U61" s="199">
        <v>2.0499999999999998</v>
      </c>
      <c r="V61" s="199">
        <v>0.21</v>
      </c>
      <c r="W61" s="199">
        <v>0.5</v>
      </c>
      <c r="X61" s="199">
        <v>1.42</v>
      </c>
      <c r="Y61" s="199">
        <v>0</v>
      </c>
      <c r="Z61" s="199">
        <v>2.0099999999999998</v>
      </c>
      <c r="AA61" s="199">
        <v>1.31</v>
      </c>
      <c r="AB61" s="199">
        <v>0</v>
      </c>
      <c r="AC61" s="199">
        <v>21.61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4.5</v>
      </c>
      <c r="AJ61" s="199">
        <v>0</v>
      </c>
      <c r="AK61" s="199">
        <v>29.62</v>
      </c>
      <c r="AL61" s="199">
        <v>0</v>
      </c>
      <c r="AM61" s="199">
        <v>0</v>
      </c>
      <c r="AN61" s="199">
        <v>0</v>
      </c>
      <c r="AO61" s="199">
        <v>286.39999999999998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15.4</v>
      </c>
      <c r="K62" s="199">
        <v>167.12</v>
      </c>
      <c r="L62" s="199">
        <v>0.36</v>
      </c>
      <c r="M62" s="199">
        <v>2.11</v>
      </c>
      <c r="N62" s="199">
        <v>1.71</v>
      </c>
      <c r="O62" s="199">
        <v>2.42</v>
      </c>
      <c r="P62" s="199">
        <v>0.81</v>
      </c>
      <c r="Q62" s="199">
        <v>0.16</v>
      </c>
      <c r="R62" s="199">
        <v>0.61</v>
      </c>
      <c r="S62" s="199">
        <v>0.38</v>
      </c>
      <c r="T62" s="199">
        <v>0</v>
      </c>
      <c r="U62" s="199">
        <v>2.0499999999999998</v>
      </c>
      <c r="V62" s="199">
        <v>0.21</v>
      </c>
      <c r="W62" s="199">
        <v>0.5</v>
      </c>
      <c r="X62" s="199">
        <v>1.42</v>
      </c>
      <c r="Y62" s="199">
        <v>0</v>
      </c>
      <c r="Z62" s="199">
        <v>2.0099999999999998</v>
      </c>
      <c r="AA62" s="199">
        <v>1.31</v>
      </c>
      <c r="AB62" s="199">
        <v>0</v>
      </c>
      <c r="AC62" s="199">
        <v>21.61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4.5</v>
      </c>
      <c r="AJ62" s="199">
        <v>0</v>
      </c>
      <c r="AK62" s="199">
        <v>29.62</v>
      </c>
      <c r="AL62" s="199">
        <v>0</v>
      </c>
      <c r="AM62" s="199">
        <v>0</v>
      </c>
      <c r="AN62" s="199">
        <v>0</v>
      </c>
      <c r="AO62" s="199">
        <v>286.39999999999998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15.4</v>
      </c>
      <c r="K63" s="199">
        <v>178.72</v>
      </c>
      <c r="L63" s="199">
        <v>0.36</v>
      </c>
      <c r="M63" s="199">
        <v>2.11</v>
      </c>
      <c r="N63" s="199">
        <v>1.71</v>
      </c>
      <c r="O63" s="199">
        <v>2.42</v>
      </c>
      <c r="P63" s="199">
        <v>0.81</v>
      </c>
      <c r="Q63" s="199">
        <v>0.16</v>
      </c>
      <c r="R63" s="199">
        <v>0.61</v>
      </c>
      <c r="S63" s="199">
        <v>0.38</v>
      </c>
      <c r="T63" s="199">
        <v>0</v>
      </c>
      <c r="U63" s="199">
        <v>2.0499999999999998</v>
      </c>
      <c r="V63" s="199">
        <v>0.21</v>
      </c>
      <c r="W63" s="199">
        <v>0.5</v>
      </c>
      <c r="X63" s="199">
        <v>1.42</v>
      </c>
      <c r="Y63" s="199">
        <v>0</v>
      </c>
      <c r="Z63" s="199">
        <v>2.0099999999999998</v>
      </c>
      <c r="AA63" s="199">
        <v>1.31</v>
      </c>
      <c r="AB63" s="199">
        <v>0</v>
      </c>
      <c r="AC63" s="199">
        <v>21.61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4.5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286.39999999999998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15.4</v>
      </c>
      <c r="K64" s="199">
        <v>132.31</v>
      </c>
      <c r="L64" s="199">
        <v>0.36</v>
      </c>
      <c r="M64" s="199">
        <v>2.11</v>
      </c>
      <c r="N64" s="199">
        <v>1.71</v>
      </c>
      <c r="O64" s="199">
        <v>2.42</v>
      </c>
      <c r="P64" s="199">
        <v>0.81</v>
      </c>
      <c r="Q64" s="199">
        <v>0.16</v>
      </c>
      <c r="R64" s="199">
        <v>0.61</v>
      </c>
      <c r="S64" s="199">
        <v>0.38</v>
      </c>
      <c r="T64" s="199">
        <v>0</v>
      </c>
      <c r="U64" s="199">
        <v>2.0499999999999998</v>
      </c>
      <c r="V64" s="199">
        <v>0.21</v>
      </c>
      <c r="W64" s="199">
        <v>0.5</v>
      </c>
      <c r="X64" s="199">
        <v>1.42</v>
      </c>
      <c r="Y64" s="199">
        <v>0</v>
      </c>
      <c r="Z64" s="199">
        <v>2.0099999999999998</v>
      </c>
      <c r="AA64" s="199">
        <v>1.31</v>
      </c>
      <c r="AB64" s="199">
        <v>0</v>
      </c>
      <c r="AC64" s="199">
        <v>25.42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4.5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286.39999999999998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15.4</v>
      </c>
      <c r="K65" s="199">
        <v>105.23</v>
      </c>
      <c r="L65" s="199">
        <v>0.36</v>
      </c>
      <c r="M65" s="199">
        <v>2.11</v>
      </c>
      <c r="N65" s="199">
        <v>1.71</v>
      </c>
      <c r="O65" s="199">
        <v>2.42</v>
      </c>
      <c r="P65" s="199">
        <v>0.81</v>
      </c>
      <c r="Q65" s="199">
        <v>0.16</v>
      </c>
      <c r="R65" s="199">
        <v>0.61</v>
      </c>
      <c r="S65" s="199">
        <v>0.38</v>
      </c>
      <c r="T65" s="199">
        <v>0</v>
      </c>
      <c r="U65" s="199">
        <v>2.0499999999999998</v>
      </c>
      <c r="V65" s="199">
        <v>0.21</v>
      </c>
      <c r="W65" s="199">
        <v>0.5</v>
      </c>
      <c r="X65" s="199">
        <v>1.42</v>
      </c>
      <c r="Y65" s="199">
        <v>0</v>
      </c>
      <c r="Z65" s="199">
        <v>2.0099999999999998</v>
      </c>
      <c r="AA65" s="199">
        <v>1.31</v>
      </c>
      <c r="AB65" s="199">
        <v>0</v>
      </c>
      <c r="AC65" s="199">
        <v>25.42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4.5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286.39999999999998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15.4</v>
      </c>
      <c r="K66" s="199">
        <v>123.6</v>
      </c>
      <c r="L66" s="199">
        <v>0.36</v>
      </c>
      <c r="M66" s="199">
        <v>2.11</v>
      </c>
      <c r="N66" s="199">
        <v>1.71</v>
      </c>
      <c r="O66" s="199">
        <v>2.42</v>
      </c>
      <c r="P66" s="199">
        <v>0.81</v>
      </c>
      <c r="Q66" s="199">
        <v>0.16</v>
      </c>
      <c r="R66" s="199">
        <v>0.61</v>
      </c>
      <c r="S66" s="199">
        <v>0.38</v>
      </c>
      <c r="T66" s="199">
        <v>0</v>
      </c>
      <c r="U66" s="199">
        <v>2.0499999999999998</v>
      </c>
      <c r="V66" s="199">
        <v>0.21</v>
      </c>
      <c r="W66" s="199">
        <v>0.5</v>
      </c>
      <c r="X66" s="199">
        <v>1.42</v>
      </c>
      <c r="Y66" s="199">
        <v>0</v>
      </c>
      <c r="Z66" s="199">
        <v>2.0099999999999998</v>
      </c>
      <c r="AA66" s="199">
        <v>1.31</v>
      </c>
      <c r="AB66" s="199">
        <v>0</v>
      </c>
      <c r="AC66" s="199">
        <v>21.39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4.5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286.39999999999998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15.4</v>
      </c>
      <c r="K67" s="199">
        <v>117.8</v>
      </c>
      <c r="L67" s="199">
        <v>0.36</v>
      </c>
      <c r="M67" s="199">
        <v>2.11</v>
      </c>
      <c r="N67" s="199">
        <v>1.71</v>
      </c>
      <c r="O67" s="199">
        <v>2.42</v>
      </c>
      <c r="P67" s="199">
        <v>0.81</v>
      </c>
      <c r="Q67" s="199">
        <v>0.16</v>
      </c>
      <c r="R67" s="199">
        <v>0.61</v>
      </c>
      <c r="S67" s="199">
        <v>0.38</v>
      </c>
      <c r="T67" s="199">
        <v>0</v>
      </c>
      <c r="U67" s="199">
        <v>2.0499999999999998</v>
      </c>
      <c r="V67" s="199">
        <v>0.21</v>
      </c>
      <c r="W67" s="199">
        <v>0.5</v>
      </c>
      <c r="X67" s="199">
        <v>1.42</v>
      </c>
      <c r="Y67" s="199">
        <v>0</v>
      </c>
      <c r="Z67" s="199">
        <v>2.0099999999999998</v>
      </c>
      <c r="AA67" s="199">
        <v>1.31</v>
      </c>
      <c r="AB67" s="199">
        <v>0</v>
      </c>
      <c r="AC67" s="199">
        <v>21.39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4.5</v>
      </c>
      <c r="AJ67" s="199">
        <v>0</v>
      </c>
      <c r="AK67" s="199">
        <v>29.62</v>
      </c>
      <c r="AL67" s="199">
        <v>0</v>
      </c>
      <c r="AM67" s="199">
        <v>0</v>
      </c>
      <c r="AN67" s="199">
        <v>0</v>
      </c>
      <c r="AO67" s="199">
        <v>286.39999999999998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15.4</v>
      </c>
      <c r="K68" s="199">
        <v>107.16</v>
      </c>
      <c r="L68" s="199">
        <v>0.36</v>
      </c>
      <c r="M68" s="199">
        <v>2.11</v>
      </c>
      <c r="N68" s="199">
        <v>1.71</v>
      </c>
      <c r="O68" s="199">
        <v>2.42</v>
      </c>
      <c r="P68" s="199">
        <v>0.81</v>
      </c>
      <c r="Q68" s="199">
        <v>0.16</v>
      </c>
      <c r="R68" s="199">
        <v>0.61</v>
      </c>
      <c r="S68" s="199">
        <v>0.38</v>
      </c>
      <c r="T68" s="199">
        <v>0</v>
      </c>
      <c r="U68" s="199">
        <v>2.0499999999999998</v>
      </c>
      <c r="V68" s="199">
        <v>0.21</v>
      </c>
      <c r="W68" s="199">
        <v>0.5</v>
      </c>
      <c r="X68" s="199">
        <v>1.42</v>
      </c>
      <c r="Y68" s="199">
        <v>0</v>
      </c>
      <c r="Z68" s="199">
        <v>2.0099999999999998</v>
      </c>
      <c r="AA68" s="199">
        <v>1.31</v>
      </c>
      <c r="AB68" s="199">
        <v>0</v>
      </c>
      <c r="AC68" s="199">
        <v>21.39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4.5</v>
      </c>
      <c r="AJ68" s="199">
        <v>0</v>
      </c>
      <c r="AK68" s="199">
        <v>29.62</v>
      </c>
      <c r="AL68" s="199">
        <v>0</v>
      </c>
      <c r="AM68" s="199">
        <v>0</v>
      </c>
      <c r="AN68" s="199">
        <v>0</v>
      </c>
      <c r="AO68" s="199">
        <v>286.39999999999998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17.329999999999998</v>
      </c>
      <c r="K69" s="199">
        <v>62.68</v>
      </c>
      <c r="L69" s="199">
        <v>0.36</v>
      </c>
      <c r="M69" s="199">
        <v>2.11</v>
      </c>
      <c r="N69" s="199">
        <v>1.71</v>
      </c>
      <c r="O69" s="199">
        <v>2.42</v>
      </c>
      <c r="P69" s="199">
        <v>0.81</v>
      </c>
      <c r="Q69" s="199">
        <v>0.16</v>
      </c>
      <c r="R69" s="199">
        <v>0.61</v>
      </c>
      <c r="S69" s="199">
        <v>0.38</v>
      </c>
      <c r="T69" s="199">
        <v>0</v>
      </c>
      <c r="U69" s="199">
        <v>2.0499999999999998</v>
      </c>
      <c r="V69" s="199">
        <v>0.21</v>
      </c>
      <c r="W69" s="199">
        <v>0.5</v>
      </c>
      <c r="X69" s="199">
        <v>1.42</v>
      </c>
      <c r="Y69" s="199">
        <v>0</v>
      </c>
      <c r="Z69" s="199">
        <v>2.0099999999999998</v>
      </c>
      <c r="AA69" s="199">
        <v>1.31</v>
      </c>
      <c r="AB69" s="199">
        <v>0</v>
      </c>
      <c r="AC69" s="199">
        <v>21.39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4.5</v>
      </c>
      <c r="AJ69" s="199">
        <v>0</v>
      </c>
      <c r="AK69" s="199">
        <v>29.62</v>
      </c>
      <c r="AL69" s="199">
        <v>0</v>
      </c>
      <c r="AM69" s="199">
        <v>0</v>
      </c>
      <c r="AN69" s="199">
        <v>0</v>
      </c>
      <c r="AO69" s="199">
        <v>286.39999999999998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17.329999999999998</v>
      </c>
      <c r="K70" s="199">
        <v>68.48</v>
      </c>
      <c r="L70" s="199">
        <v>0.36</v>
      </c>
      <c r="M70" s="199">
        <v>2.11</v>
      </c>
      <c r="N70" s="199">
        <v>1.71</v>
      </c>
      <c r="O70" s="199">
        <v>2.42</v>
      </c>
      <c r="P70" s="199">
        <v>0.81</v>
      </c>
      <c r="Q70" s="199">
        <v>0.16</v>
      </c>
      <c r="R70" s="199">
        <v>0.61</v>
      </c>
      <c r="S70" s="199">
        <v>0.38</v>
      </c>
      <c r="T70" s="199">
        <v>0</v>
      </c>
      <c r="U70" s="199">
        <v>2.0499999999999998</v>
      </c>
      <c r="V70" s="199">
        <v>0.21</v>
      </c>
      <c r="W70" s="199">
        <v>0.5</v>
      </c>
      <c r="X70" s="199">
        <v>1.42</v>
      </c>
      <c r="Y70" s="199">
        <v>0</v>
      </c>
      <c r="Z70" s="199">
        <v>2.0099999999999998</v>
      </c>
      <c r="AA70" s="199">
        <v>1.31</v>
      </c>
      <c r="AB70" s="199">
        <v>0</v>
      </c>
      <c r="AC70" s="199">
        <v>21.39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4.5</v>
      </c>
      <c r="AJ70" s="199">
        <v>0</v>
      </c>
      <c r="AK70" s="199">
        <v>29.62</v>
      </c>
      <c r="AL70" s="199">
        <v>0</v>
      </c>
      <c r="AM70" s="199">
        <v>0</v>
      </c>
      <c r="AN70" s="199">
        <v>0</v>
      </c>
      <c r="AO70" s="199">
        <v>286.39999999999998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17.329999999999998</v>
      </c>
      <c r="K71" s="199">
        <v>73.319999999999993</v>
      </c>
      <c r="L71" s="199">
        <v>0.36</v>
      </c>
      <c r="M71" s="199">
        <v>2.11</v>
      </c>
      <c r="N71" s="199">
        <v>1.71</v>
      </c>
      <c r="O71" s="199">
        <v>2.42</v>
      </c>
      <c r="P71" s="199">
        <v>0.81</v>
      </c>
      <c r="Q71" s="199">
        <v>0.16</v>
      </c>
      <c r="R71" s="199">
        <v>0.61</v>
      </c>
      <c r="S71" s="199">
        <v>0.38</v>
      </c>
      <c r="T71" s="199">
        <v>0</v>
      </c>
      <c r="U71" s="199">
        <v>2.0499999999999998</v>
      </c>
      <c r="V71" s="199">
        <v>0.21</v>
      </c>
      <c r="W71" s="199">
        <v>0.5</v>
      </c>
      <c r="X71" s="199">
        <v>1.42</v>
      </c>
      <c r="Y71" s="199">
        <v>0</v>
      </c>
      <c r="Z71" s="199">
        <v>2.0099999999999998</v>
      </c>
      <c r="AA71" s="199">
        <v>1.31</v>
      </c>
      <c r="AB71" s="199">
        <v>0</v>
      </c>
      <c r="AC71" s="199">
        <v>21.39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4.5</v>
      </c>
      <c r="AJ71" s="199">
        <v>0</v>
      </c>
      <c r="AK71" s="199">
        <v>29.62</v>
      </c>
      <c r="AL71" s="199">
        <v>0</v>
      </c>
      <c r="AM71" s="199">
        <v>0</v>
      </c>
      <c r="AN71" s="199">
        <v>0</v>
      </c>
      <c r="AO71" s="199">
        <v>286.39999999999998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17.329999999999998</v>
      </c>
      <c r="K72" s="199">
        <v>42.38</v>
      </c>
      <c r="L72" s="199">
        <v>0.36</v>
      </c>
      <c r="M72" s="199">
        <v>2.11</v>
      </c>
      <c r="N72" s="199">
        <v>1.71</v>
      </c>
      <c r="O72" s="199">
        <v>2.42</v>
      </c>
      <c r="P72" s="199">
        <v>0.81</v>
      </c>
      <c r="Q72" s="199">
        <v>0.16</v>
      </c>
      <c r="R72" s="199">
        <v>0.61</v>
      </c>
      <c r="S72" s="199">
        <v>0.38</v>
      </c>
      <c r="T72" s="199">
        <v>0</v>
      </c>
      <c r="U72" s="199">
        <v>2.0499999999999998</v>
      </c>
      <c r="V72" s="199">
        <v>0.21</v>
      </c>
      <c r="W72" s="199">
        <v>0.5</v>
      </c>
      <c r="X72" s="199">
        <v>1.42</v>
      </c>
      <c r="Y72" s="199">
        <v>0</v>
      </c>
      <c r="Z72" s="199">
        <v>2.0099999999999998</v>
      </c>
      <c r="AA72" s="199">
        <v>1.31</v>
      </c>
      <c r="AB72" s="199">
        <v>0</v>
      </c>
      <c r="AC72" s="199">
        <v>21.39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4.5</v>
      </c>
      <c r="AJ72" s="199">
        <v>0</v>
      </c>
      <c r="AK72" s="199">
        <v>29.62</v>
      </c>
      <c r="AL72" s="199">
        <v>0</v>
      </c>
      <c r="AM72" s="199">
        <v>0</v>
      </c>
      <c r="AN72" s="199">
        <v>0</v>
      </c>
      <c r="AO72" s="199">
        <v>286.39999999999998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17.329999999999998</v>
      </c>
      <c r="K73" s="199">
        <v>20.13</v>
      </c>
      <c r="L73" s="199">
        <v>0.36</v>
      </c>
      <c r="M73" s="199">
        <v>2.11</v>
      </c>
      <c r="N73" s="199">
        <v>1.71</v>
      </c>
      <c r="O73" s="199">
        <v>2.42</v>
      </c>
      <c r="P73" s="199">
        <v>0.79</v>
      </c>
      <c r="Q73" s="199">
        <v>0.16</v>
      </c>
      <c r="R73" s="199">
        <v>0.61</v>
      </c>
      <c r="S73" s="199">
        <v>0.38</v>
      </c>
      <c r="T73" s="199">
        <v>0</v>
      </c>
      <c r="U73" s="199">
        <v>2.0499999999999998</v>
      </c>
      <c r="V73" s="199">
        <v>0.21</v>
      </c>
      <c r="W73" s="199">
        <v>0.5</v>
      </c>
      <c r="X73" s="199">
        <v>1.42</v>
      </c>
      <c r="Y73" s="199">
        <v>0</v>
      </c>
      <c r="Z73" s="199">
        <v>2.0099999999999998</v>
      </c>
      <c r="AA73" s="199">
        <v>1.31</v>
      </c>
      <c r="AB73" s="199">
        <v>0</v>
      </c>
      <c r="AC73" s="199">
        <v>21.39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4.5</v>
      </c>
      <c r="AJ73" s="199">
        <v>0</v>
      </c>
      <c r="AK73" s="199">
        <v>24.87</v>
      </c>
      <c r="AL73" s="199">
        <v>0</v>
      </c>
      <c r="AM73" s="199">
        <v>0</v>
      </c>
      <c r="AN73" s="199">
        <v>0</v>
      </c>
      <c r="AO73" s="199">
        <v>286.39999999999998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17.329999999999998</v>
      </c>
      <c r="K74" s="199">
        <v>38.51</v>
      </c>
      <c r="L74" s="199">
        <v>0.36</v>
      </c>
      <c r="M74" s="199">
        <v>2.11</v>
      </c>
      <c r="N74" s="199">
        <v>1.71</v>
      </c>
      <c r="O74" s="199">
        <v>2.42</v>
      </c>
      <c r="P74" s="199">
        <v>0.79</v>
      </c>
      <c r="Q74" s="199">
        <v>0.16</v>
      </c>
      <c r="R74" s="199">
        <v>0.61</v>
      </c>
      <c r="S74" s="199">
        <v>0.38</v>
      </c>
      <c r="T74" s="199">
        <v>0</v>
      </c>
      <c r="U74" s="199">
        <v>2.0499999999999998</v>
      </c>
      <c r="V74" s="199">
        <v>0.21</v>
      </c>
      <c r="W74" s="199">
        <v>0.5</v>
      </c>
      <c r="X74" s="199">
        <v>1.42</v>
      </c>
      <c r="Y74" s="199">
        <v>0</v>
      </c>
      <c r="Z74" s="199">
        <v>2.0099999999999998</v>
      </c>
      <c r="AA74" s="199">
        <v>1.31</v>
      </c>
      <c r="AB74" s="199">
        <v>0</v>
      </c>
      <c r="AC74" s="199">
        <v>21.39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4.5</v>
      </c>
      <c r="AJ74" s="199">
        <v>0</v>
      </c>
      <c r="AK74" s="199">
        <v>29.62</v>
      </c>
      <c r="AL74" s="199">
        <v>0</v>
      </c>
      <c r="AM74" s="199">
        <v>0</v>
      </c>
      <c r="AN74" s="199">
        <v>0</v>
      </c>
      <c r="AO74" s="199">
        <v>286.39999999999998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17.329999999999998</v>
      </c>
      <c r="K75" s="199">
        <v>54.95</v>
      </c>
      <c r="L75" s="199">
        <v>0.36</v>
      </c>
      <c r="M75" s="199">
        <v>2.11</v>
      </c>
      <c r="N75" s="199">
        <v>1.71</v>
      </c>
      <c r="O75" s="199">
        <v>2.42</v>
      </c>
      <c r="P75" s="199">
        <v>0.79</v>
      </c>
      <c r="Q75" s="199">
        <v>0.16</v>
      </c>
      <c r="R75" s="199">
        <v>0.61</v>
      </c>
      <c r="S75" s="199">
        <v>0.38</v>
      </c>
      <c r="T75" s="199">
        <v>0</v>
      </c>
      <c r="U75" s="199">
        <v>2.0499999999999998</v>
      </c>
      <c r="V75" s="199">
        <v>0.21</v>
      </c>
      <c r="W75" s="199">
        <v>0.5</v>
      </c>
      <c r="X75" s="199">
        <v>1.42</v>
      </c>
      <c r="Y75" s="199">
        <v>0</v>
      </c>
      <c r="Z75" s="199">
        <v>2.0099999999999998</v>
      </c>
      <c r="AA75" s="199">
        <v>1.31</v>
      </c>
      <c r="AB75" s="199">
        <v>0</v>
      </c>
      <c r="AC75" s="199">
        <v>21.39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4.5</v>
      </c>
      <c r="AJ75" s="199">
        <v>0</v>
      </c>
      <c r="AK75" s="199">
        <v>29.62</v>
      </c>
      <c r="AL75" s="199">
        <v>0</v>
      </c>
      <c r="AM75" s="199">
        <v>0</v>
      </c>
      <c r="AN75" s="199">
        <v>0</v>
      </c>
      <c r="AO75" s="199">
        <v>292.62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17.329999999999998</v>
      </c>
      <c r="K76" s="199">
        <v>58.81</v>
      </c>
      <c r="L76" s="199">
        <v>0.36</v>
      </c>
      <c r="M76" s="199">
        <v>2.11</v>
      </c>
      <c r="N76" s="199">
        <v>1.71</v>
      </c>
      <c r="O76" s="199">
        <v>2.42</v>
      </c>
      <c r="P76" s="199">
        <v>0.79</v>
      </c>
      <c r="Q76" s="199">
        <v>0.16</v>
      </c>
      <c r="R76" s="199">
        <v>0.61</v>
      </c>
      <c r="S76" s="199">
        <v>0.38</v>
      </c>
      <c r="T76" s="199">
        <v>0</v>
      </c>
      <c r="U76" s="199">
        <v>2.0499999999999998</v>
      </c>
      <c r="V76" s="199">
        <v>0.21</v>
      </c>
      <c r="W76" s="199">
        <v>0.5</v>
      </c>
      <c r="X76" s="199">
        <v>1.42</v>
      </c>
      <c r="Y76" s="199">
        <v>0</v>
      </c>
      <c r="Z76" s="199">
        <v>2.0099999999999998</v>
      </c>
      <c r="AA76" s="199">
        <v>1.31</v>
      </c>
      <c r="AB76" s="199">
        <v>0</v>
      </c>
      <c r="AC76" s="199">
        <v>21.39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4.5</v>
      </c>
      <c r="AJ76" s="199">
        <v>0</v>
      </c>
      <c r="AK76" s="199">
        <v>29.62</v>
      </c>
      <c r="AL76" s="199">
        <v>0</v>
      </c>
      <c r="AM76" s="199">
        <v>0</v>
      </c>
      <c r="AN76" s="199">
        <v>0</v>
      </c>
      <c r="AO76" s="199">
        <v>292.62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17.329999999999998</v>
      </c>
      <c r="K77" s="199">
        <v>56.88</v>
      </c>
      <c r="L77" s="199">
        <v>0.36</v>
      </c>
      <c r="M77" s="199">
        <v>2.11</v>
      </c>
      <c r="N77" s="199">
        <v>1.71</v>
      </c>
      <c r="O77" s="199">
        <v>2.42</v>
      </c>
      <c r="P77" s="199">
        <v>0.79</v>
      </c>
      <c r="Q77" s="199">
        <v>0.16</v>
      </c>
      <c r="R77" s="199">
        <v>0.61</v>
      </c>
      <c r="S77" s="199">
        <v>0.38</v>
      </c>
      <c r="T77" s="199">
        <v>0</v>
      </c>
      <c r="U77" s="199">
        <v>2.0499999999999998</v>
      </c>
      <c r="V77" s="199">
        <v>0.21</v>
      </c>
      <c r="W77" s="199">
        <v>0.5</v>
      </c>
      <c r="X77" s="199">
        <v>1.42</v>
      </c>
      <c r="Y77" s="199">
        <v>0</v>
      </c>
      <c r="Z77" s="199">
        <v>2.0099999999999998</v>
      </c>
      <c r="AA77" s="199">
        <v>1.31</v>
      </c>
      <c r="AB77" s="199">
        <v>0</v>
      </c>
      <c r="AC77" s="199">
        <v>21.39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4.5</v>
      </c>
      <c r="AJ77" s="199">
        <v>0</v>
      </c>
      <c r="AK77" s="199">
        <v>24.87</v>
      </c>
      <c r="AL77" s="199">
        <v>0</v>
      </c>
      <c r="AM77" s="199">
        <v>0</v>
      </c>
      <c r="AN77" s="199">
        <v>0</v>
      </c>
      <c r="AO77" s="199">
        <v>292.62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17.329999999999998</v>
      </c>
      <c r="K78" s="199">
        <v>82.02</v>
      </c>
      <c r="L78" s="199">
        <v>0.36</v>
      </c>
      <c r="M78" s="199">
        <v>2.11</v>
      </c>
      <c r="N78" s="199">
        <v>1.71</v>
      </c>
      <c r="O78" s="199">
        <v>2.42</v>
      </c>
      <c r="P78" s="199">
        <v>0.79</v>
      </c>
      <c r="Q78" s="199">
        <v>0.16</v>
      </c>
      <c r="R78" s="199">
        <v>0.61</v>
      </c>
      <c r="S78" s="199">
        <v>0.38</v>
      </c>
      <c r="T78" s="199">
        <v>0</v>
      </c>
      <c r="U78" s="199">
        <v>2.0499999999999998</v>
      </c>
      <c r="V78" s="199">
        <v>0.21</v>
      </c>
      <c r="W78" s="199">
        <v>0.5</v>
      </c>
      <c r="X78" s="199">
        <v>1.42</v>
      </c>
      <c r="Y78" s="199">
        <v>0</v>
      </c>
      <c r="Z78" s="199">
        <v>2.0099999999999998</v>
      </c>
      <c r="AA78" s="199">
        <v>1.31</v>
      </c>
      <c r="AB78" s="199">
        <v>0</v>
      </c>
      <c r="AC78" s="199">
        <v>20.95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4.5</v>
      </c>
      <c r="AJ78" s="199">
        <v>0</v>
      </c>
      <c r="AK78" s="199">
        <v>29.62</v>
      </c>
      <c r="AL78" s="199">
        <v>0</v>
      </c>
      <c r="AM78" s="199">
        <v>0</v>
      </c>
      <c r="AN78" s="199">
        <v>0</v>
      </c>
      <c r="AO78" s="199">
        <v>292.62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17.329999999999998</v>
      </c>
      <c r="K79" s="199">
        <v>68.48</v>
      </c>
      <c r="L79" s="199">
        <v>0.36</v>
      </c>
      <c r="M79" s="199">
        <v>2.11</v>
      </c>
      <c r="N79" s="199">
        <v>1.71</v>
      </c>
      <c r="O79" s="199">
        <v>2.42</v>
      </c>
      <c r="P79" s="199">
        <v>0.79</v>
      </c>
      <c r="Q79" s="199">
        <v>0.16</v>
      </c>
      <c r="R79" s="199">
        <v>0.61</v>
      </c>
      <c r="S79" s="199">
        <v>0.38</v>
      </c>
      <c r="T79" s="199">
        <v>0</v>
      </c>
      <c r="U79" s="199">
        <v>2.0499999999999998</v>
      </c>
      <c r="V79" s="199">
        <v>0.21</v>
      </c>
      <c r="W79" s="199">
        <v>0.5</v>
      </c>
      <c r="X79" s="199">
        <v>1.42</v>
      </c>
      <c r="Y79" s="199">
        <v>0</v>
      </c>
      <c r="Z79" s="199">
        <v>2.0099999999999998</v>
      </c>
      <c r="AA79" s="199">
        <v>1.31</v>
      </c>
      <c r="AB79" s="199">
        <v>0</v>
      </c>
      <c r="AC79" s="199">
        <v>20.95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4.5</v>
      </c>
      <c r="AJ79" s="199">
        <v>0</v>
      </c>
      <c r="AK79" s="199">
        <v>29.62</v>
      </c>
      <c r="AL79" s="199">
        <v>0</v>
      </c>
      <c r="AM79" s="199">
        <v>0</v>
      </c>
      <c r="AN79" s="199">
        <v>0</v>
      </c>
      <c r="AO79" s="199">
        <v>292.62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17.329999999999998</v>
      </c>
      <c r="K80" s="199">
        <v>41.41</v>
      </c>
      <c r="L80" s="199">
        <v>0.36</v>
      </c>
      <c r="M80" s="199">
        <v>2.11</v>
      </c>
      <c r="N80" s="199">
        <v>1.71</v>
      </c>
      <c r="O80" s="199">
        <v>2.42</v>
      </c>
      <c r="P80" s="199">
        <v>0.79</v>
      </c>
      <c r="Q80" s="199">
        <v>0.16</v>
      </c>
      <c r="R80" s="199">
        <v>0.61</v>
      </c>
      <c r="S80" s="199">
        <v>0.38</v>
      </c>
      <c r="T80" s="199">
        <v>0</v>
      </c>
      <c r="U80" s="199">
        <v>2.0499999999999998</v>
      </c>
      <c r="V80" s="199">
        <v>0.21</v>
      </c>
      <c r="W80" s="199">
        <v>0.5</v>
      </c>
      <c r="X80" s="199">
        <v>1.42</v>
      </c>
      <c r="Y80" s="199">
        <v>0</v>
      </c>
      <c r="Z80" s="199">
        <v>2.0099999999999998</v>
      </c>
      <c r="AA80" s="199">
        <v>1.31</v>
      </c>
      <c r="AB80" s="199">
        <v>0</v>
      </c>
      <c r="AC80" s="199">
        <v>20.95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4.5</v>
      </c>
      <c r="AJ80" s="199">
        <v>0</v>
      </c>
      <c r="AK80" s="199">
        <v>29.62</v>
      </c>
      <c r="AL80" s="199">
        <v>0</v>
      </c>
      <c r="AM80" s="199">
        <v>0</v>
      </c>
      <c r="AN80" s="199">
        <v>0</v>
      </c>
      <c r="AO80" s="199">
        <v>292.62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17.329999999999998</v>
      </c>
      <c r="K81" s="199">
        <v>16.899999999999999</v>
      </c>
      <c r="L81" s="199">
        <v>0.36</v>
      </c>
      <c r="M81" s="199">
        <v>2.11</v>
      </c>
      <c r="N81" s="199">
        <v>1.71</v>
      </c>
      <c r="O81" s="199">
        <v>2.42</v>
      </c>
      <c r="P81" s="199">
        <v>0.79</v>
      </c>
      <c r="Q81" s="199">
        <v>0.16</v>
      </c>
      <c r="R81" s="199">
        <v>0.61</v>
      </c>
      <c r="S81" s="199">
        <v>0.38</v>
      </c>
      <c r="T81" s="199">
        <v>0</v>
      </c>
      <c r="U81" s="199">
        <v>2.0499999999999998</v>
      </c>
      <c r="V81" s="199">
        <v>0.21</v>
      </c>
      <c r="W81" s="199">
        <v>0.5</v>
      </c>
      <c r="X81" s="199">
        <v>1.42</v>
      </c>
      <c r="Y81" s="199">
        <v>0</v>
      </c>
      <c r="Z81" s="199">
        <v>2.0099999999999998</v>
      </c>
      <c r="AA81" s="199">
        <v>1.31</v>
      </c>
      <c r="AB81" s="199">
        <v>0</v>
      </c>
      <c r="AC81" s="199">
        <v>20.95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4.5</v>
      </c>
      <c r="AJ81" s="199">
        <v>0</v>
      </c>
      <c r="AK81" s="199">
        <v>29.62</v>
      </c>
      <c r="AL81" s="199">
        <v>0</v>
      </c>
      <c r="AM81" s="199">
        <v>0</v>
      </c>
      <c r="AN81" s="199">
        <v>0</v>
      </c>
      <c r="AO81" s="199">
        <v>292.62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17.329999999999998</v>
      </c>
      <c r="K82" s="199">
        <v>16.899999999999999</v>
      </c>
      <c r="L82" s="199">
        <v>0.36</v>
      </c>
      <c r="M82" s="199">
        <v>2.11</v>
      </c>
      <c r="N82" s="199">
        <v>1.71</v>
      </c>
      <c r="O82" s="199">
        <v>2.42</v>
      </c>
      <c r="P82" s="199">
        <v>0.79</v>
      </c>
      <c r="Q82" s="199">
        <v>0.16</v>
      </c>
      <c r="R82" s="199">
        <v>0.61</v>
      </c>
      <c r="S82" s="199">
        <v>0.38</v>
      </c>
      <c r="T82" s="199">
        <v>0</v>
      </c>
      <c r="U82" s="199">
        <v>2.0499999999999998</v>
      </c>
      <c r="V82" s="199">
        <v>0.21</v>
      </c>
      <c r="W82" s="199">
        <v>0.5</v>
      </c>
      <c r="X82" s="199">
        <v>1.42</v>
      </c>
      <c r="Y82" s="199">
        <v>0</v>
      </c>
      <c r="Z82" s="199">
        <v>2.0099999999999998</v>
      </c>
      <c r="AA82" s="199">
        <v>1.31</v>
      </c>
      <c r="AB82" s="199">
        <v>0</v>
      </c>
      <c r="AC82" s="199">
        <v>20.95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4.5</v>
      </c>
      <c r="AJ82" s="199">
        <v>0</v>
      </c>
      <c r="AK82" s="199">
        <v>29.62</v>
      </c>
      <c r="AL82" s="199">
        <v>0</v>
      </c>
      <c r="AM82" s="199">
        <v>0</v>
      </c>
      <c r="AN82" s="199">
        <v>0</v>
      </c>
      <c r="AO82" s="199">
        <v>292.62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17.329999999999998</v>
      </c>
      <c r="K83" s="199">
        <v>16.899999999999999</v>
      </c>
      <c r="L83" s="199">
        <v>0.36</v>
      </c>
      <c r="M83" s="199">
        <v>2.11</v>
      </c>
      <c r="N83" s="199">
        <v>1.71</v>
      </c>
      <c r="O83" s="199">
        <v>2.42</v>
      </c>
      <c r="P83" s="199">
        <v>0.81</v>
      </c>
      <c r="Q83" s="199">
        <v>0.16</v>
      </c>
      <c r="R83" s="199">
        <v>0.61</v>
      </c>
      <c r="S83" s="199">
        <v>0.38</v>
      </c>
      <c r="T83" s="199">
        <v>0</v>
      </c>
      <c r="U83" s="199">
        <v>2.0499999999999998</v>
      </c>
      <c r="V83" s="199">
        <v>0.21</v>
      </c>
      <c r="W83" s="199">
        <v>0.5</v>
      </c>
      <c r="X83" s="199">
        <v>1.42</v>
      </c>
      <c r="Y83" s="199">
        <v>0</v>
      </c>
      <c r="Z83" s="199">
        <v>2.0099999999999998</v>
      </c>
      <c r="AA83" s="199">
        <v>1.31</v>
      </c>
      <c r="AB83" s="199">
        <v>0</v>
      </c>
      <c r="AC83" s="199">
        <v>20.95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4.5</v>
      </c>
      <c r="AJ83" s="199">
        <v>0</v>
      </c>
      <c r="AK83" s="199">
        <v>29.62</v>
      </c>
      <c r="AL83" s="199">
        <v>0</v>
      </c>
      <c r="AM83" s="199">
        <v>0</v>
      </c>
      <c r="AN83" s="199">
        <v>0</v>
      </c>
      <c r="AO83" s="199">
        <v>292.62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17.329999999999998</v>
      </c>
      <c r="K84" s="199">
        <v>16.899999999999999</v>
      </c>
      <c r="L84" s="199">
        <v>0.36</v>
      </c>
      <c r="M84" s="199">
        <v>2.11</v>
      </c>
      <c r="N84" s="199">
        <v>1.71</v>
      </c>
      <c r="O84" s="199">
        <v>2.42</v>
      </c>
      <c r="P84" s="199">
        <v>0.81</v>
      </c>
      <c r="Q84" s="199">
        <v>0.16</v>
      </c>
      <c r="R84" s="199">
        <v>0.61</v>
      </c>
      <c r="S84" s="199">
        <v>0.38</v>
      </c>
      <c r="T84" s="199">
        <v>0</v>
      </c>
      <c r="U84" s="199">
        <v>2.0499999999999998</v>
      </c>
      <c r="V84" s="199">
        <v>0.21</v>
      </c>
      <c r="W84" s="199">
        <v>0.5</v>
      </c>
      <c r="X84" s="199">
        <v>1.42</v>
      </c>
      <c r="Y84" s="199">
        <v>0</v>
      </c>
      <c r="Z84" s="199">
        <v>2.0099999999999998</v>
      </c>
      <c r="AA84" s="199">
        <v>1.31</v>
      </c>
      <c r="AB84" s="199">
        <v>0</v>
      </c>
      <c r="AC84" s="199">
        <v>20.95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4.5</v>
      </c>
      <c r="AJ84" s="199">
        <v>0</v>
      </c>
      <c r="AK84" s="199">
        <v>0.12</v>
      </c>
      <c r="AL84" s="199">
        <v>0</v>
      </c>
      <c r="AM84" s="199">
        <v>0</v>
      </c>
      <c r="AN84" s="199">
        <v>0</v>
      </c>
      <c r="AO84" s="199">
        <v>292.62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17.329999999999998</v>
      </c>
      <c r="K85" s="199">
        <v>16.899999999999999</v>
      </c>
      <c r="L85" s="199">
        <v>0.36</v>
      </c>
      <c r="M85" s="199">
        <v>2.11</v>
      </c>
      <c r="N85" s="199">
        <v>1.71</v>
      </c>
      <c r="O85" s="199">
        <v>2.42</v>
      </c>
      <c r="P85" s="199">
        <v>0.81</v>
      </c>
      <c r="Q85" s="199">
        <v>0.16</v>
      </c>
      <c r="R85" s="199">
        <v>0.61</v>
      </c>
      <c r="S85" s="199">
        <v>0.38</v>
      </c>
      <c r="T85" s="199">
        <v>0</v>
      </c>
      <c r="U85" s="199">
        <v>2.0499999999999998</v>
      </c>
      <c r="V85" s="199">
        <v>0.21</v>
      </c>
      <c r="W85" s="199">
        <v>0.5</v>
      </c>
      <c r="X85" s="199">
        <v>1.42</v>
      </c>
      <c r="Y85" s="199">
        <v>0</v>
      </c>
      <c r="Z85" s="199">
        <v>2.0099999999999998</v>
      </c>
      <c r="AA85" s="199">
        <v>1.31</v>
      </c>
      <c r="AB85" s="199">
        <v>0</v>
      </c>
      <c r="AC85" s="199">
        <v>20.52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4.5</v>
      </c>
      <c r="AJ85" s="199">
        <v>0</v>
      </c>
      <c r="AK85" s="199">
        <v>0.12</v>
      </c>
      <c r="AL85" s="199">
        <v>0</v>
      </c>
      <c r="AM85" s="199">
        <v>0</v>
      </c>
      <c r="AN85" s="199">
        <v>0</v>
      </c>
      <c r="AO85" s="199">
        <v>292.62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17.329999999999998</v>
      </c>
      <c r="K86" s="199">
        <v>16.899999999999999</v>
      </c>
      <c r="L86" s="199">
        <v>0.36</v>
      </c>
      <c r="M86" s="199">
        <v>2.11</v>
      </c>
      <c r="N86" s="199">
        <v>1.71</v>
      </c>
      <c r="O86" s="199">
        <v>2.42</v>
      </c>
      <c r="P86" s="199">
        <v>0.81</v>
      </c>
      <c r="Q86" s="199">
        <v>0.16</v>
      </c>
      <c r="R86" s="199">
        <v>0.61</v>
      </c>
      <c r="S86" s="199">
        <v>0.38</v>
      </c>
      <c r="T86" s="199">
        <v>0</v>
      </c>
      <c r="U86" s="199">
        <v>2.0499999999999998</v>
      </c>
      <c r="V86" s="199">
        <v>0.21</v>
      </c>
      <c r="W86" s="199">
        <v>0.5</v>
      </c>
      <c r="X86" s="199">
        <v>1.42</v>
      </c>
      <c r="Y86" s="199">
        <v>0</v>
      </c>
      <c r="Z86" s="199">
        <v>2.0099999999999998</v>
      </c>
      <c r="AA86" s="199">
        <v>1.31</v>
      </c>
      <c r="AB86" s="199">
        <v>0</v>
      </c>
      <c r="AC86" s="199">
        <v>20.52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4.5</v>
      </c>
      <c r="AJ86" s="199">
        <v>0</v>
      </c>
      <c r="AK86" s="199">
        <v>0.12</v>
      </c>
      <c r="AL86" s="199">
        <v>0</v>
      </c>
      <c r="AM86" s="199">
        <v>0</v>
      </c>
      <c r="AN86" s="199">
        <v>0</v>
      </c>
      <c r="AO86" s="199">
        <v>292.62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17.329999999999998</v>
      </c>
      <c r="K87" s="199">
        <v>16.899999999999999</v>
      </c>
      <c r="L87" s="199">
        <v>0.36</v>
      </c>
      <c r="M87" s="199">
        <v>2.11</v>
      </c>
      <c r="N87" s="199">
        <v>1.71</v>
      </c>
      <c r="O87" s="199">
        <v>2.42</v>
      </c>
      <c r="P87" s="199">
        <v>0.81</v>
      </c>
      <c r="Q87" s="199">
        <v>0.16</v>
      </c>
      <c r="R87" s="199">
        <v>0.61</v>
      </c>
      <c r="S87" s="199">
        <v>0.38</v>
      </c>
      <c r="T87" s="199">
        <v>0</v>
      </c>
      <c r="U87" s="199">
        <v>2.0499999999999998</v>
      </c>
      <c r="V87" s="199">
        <v>0.21</v>
      </c>
      <c r="W87" s="199">
        <v>0.5</v>
      </c>
      <c r="X87" s="199">
        <v>1.42</v>
      </c>
      <c r="Y87" s="199">
        <v>0</v>
      </c>
      <c r="Z87" s="199">
        <v>2.0099999999999998</v>
      </c>
      <c r="AA87" s="199">
        <v>1.31</v>
      </c>
      <c r="AB87" s="199">
        <v>0</v>
      </c>
      <c r="AC87" s="199">
        <v>20.52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4.5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292.62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17.329999999999998</v>
      </c>
      <c r="K88" s="199">
        <v>16.899999999999999</v>
      </c>
      <c r="L88" s="199">
        <v>0.36</v>
      </c>
      <c r="M88" s="199">
        <v>2.11</v>
      </c>
      <c r="N88" s="199">
        <v>1.71</v>
      </c>
      <c r="O88" s="199">
        <v>2.42</v>
      </c>
      <c r="P88" s="199">
        <v>0.81</v>
      </c>
      <c r="Q88" s="199">
        <v>0.16</v>
      </c>
      <c r="R88" s="199">
        <v>0.61</v>
      </c>
      <c r="S88" s="199">
        <v>0.38</v>
      </c>
      <c r="T88" s="199">
        <v>0</v>
      </c>
      <c r="U88" s="199">
        <v>2.0499999999999998</v>
      </c>
      <c r="V88" s="199">
        <v>0.21</v>
      </c>
      <c r="W88" s="199">
        <v>0.5</v>
      </c>
      <c r="X88" s="199">
        <v>1.42</v>
      </c>
      <c r="Y88" s="199">
        <v>0</v>
      </c>
      <c r="Z88" s="199">
        <v>2.0099999999999998</v>
      </c>
      <c r="AA88" s="199">
        <v>1.31</v>
      </c>
      <c r="AB88" s="199">
        <v>0</v>
      </c>
      <c r="AC88" s="199">
        <v>20.52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4.5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292.62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17.329999999999998</v>
      </c>
      <c r="K89" s="199">
        <v>16.899999999999999</v>
      </c>
      <c r="L89" s="199">
        <v>0.36</v>
      </c>
      <c r="M89" s="199">
        <v>2.11</v>
      </c>
      <c r="N89" s="199">
        <v>1.71</v>
      </c>
      <c r="O89" s="199">
        <v>2.42</v>
      </c>
      <c r="P89" s="199">
        <v>0.81</v>
      </c>
      <c r="Q89" s="199">
        <v>0.16</v>
      </c>
      <c r="R89" s="199">
        <v>0.61</v>
      </c>
      <c r="S89" s="199">
        <v>0.38</v>
      </c>
      <c r="T89" s="199">
        <v>0</v>
      </c>
      <c r="U89" s="199">
        <v>2.0499999999999998</v>
      </c>
      <c r="V89" s="199">
        <v>0.21</v>
      </c>
      <c r="W89" s="199">
        <v>0.5</v>
      </c>
      <c r="X89" s="199">
        <v>1.42</v>
      </c>
      <c r="Y89" s="199">
        <v>0</v>
      </c>
      <c r="Z89" s="199">
        <v>2.0099999999999998</v>
      </c>
      <c r="AA89" s="199">
        <v>1.31</v>
      </c>
      <c r="AB89" s="199">
        <v>0</v>
      </c>
      <c r="AC89" s="199">
        <v>20.52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4.5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292.62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17.329999999999998</v>
      </c>
      <c r="K90" s="199">
        <v>16.899999999999999</v>
      </c>
      <c r="L90" s="199">
        <v>0.36</v>
      </c>
      <c r="M90" s="199">
        <v>2.11</v>
      </c>
      <c r="N90" s="199">
        <v>1.71</v>
      </c>
      <c r="O90" s="199">
        <v>2.42</v>
      </c>
      <c r="P90" s="199">
        <v>0.81</v>
      </c>
      <c r="Q90" s="199">
        <v>0.16</v>
      </c>
      <c r="R90" s="199">
        <v>0.61</v>
      </c>
      <c r="S90" s="199">
        <v>0.38</v>
      </c>
      <c r="T90" s="199">
        <v>0</v>
      </c>
      <c r="U90" s="199">
        <v>2.0499999999999998</v>
      </c>
      <c r="V90" s="199">
        <v>0.21</v>
      </c>
      <c r="W90" s="199">
        <v>0.5</v>
      </c>
      <c r="X90" s="199">
        <v>1.42</v>
      </c>
      <c r="Y90" s="199">
        <v>0</v>
      </c>
      <c r="Z90" s="199">
        <v>2.0099999999999998</v>
      </c>
      <c r="AA90" s="199">
        <v>1.31</v>
      </c>
      <c r="AB90" s="199">
        <v>0</v>
      </c>
      <c r="AC90" s="199">
        <v>20.52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4.5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292.62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17.329999999999998</v>
      </c>
      <c r="K91" s="199">
        <v>16.899999999999999</v>
      </c>
      <c r="L91" s="199">
        <v>0.36</v>
      </c>
      <c r="M91" s="199">
        <v>2.11</v>
      </c>
      <c r="N91" s="199">
        <v>1.71</v>
      </c>
      <c r="O91" s="199">
        <v>2.42</v>
      </c>
      <c r="P91" s="199">
        <v>0.81</v>
      </c>
      <c r="Q91" s="199">
        <v>0.16</v>
      </c>
      <c r="R91" s="199">
        <v>0.61</v>
      </c>
      <c r="S91" s="199">
        <v>0.38</v>
      </c>
      <c r="T91" s="199">
        <v>0</v>
      </c>
      <c r="U91" s="199">
        <v>2.0499999999999998</v>
      </c>
      <c r="V91" s="199">
        <v>0.21</v>
      </c>
      <c r="W91" s="199">
        <v>0.5</v>
      </c>
      <c r="X91" s="199">
        <v>1.42</v>
      </c>
      <c r="Y91" s="199">
        <v>0</v>
      </c>
      <c r="Z91" s="199">
        <v>2.0099999999999998</v>
      </c>
      <c r="AA91" s="199">
        <v>1.31</v>
      </c>
      <c r="AB91" s="199">
        <v>0</v>
      </c>
      <c r="AC91" s="199">
        <v>20.52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7.33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292.62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17.329999999999998</v>
      </c>
      <c r="K92" s="199">
        <v>16.899999999999999</v>
      </c>
      <c r="L92" s="199">
        <v>0.36</v>
      </c>
      <c r="M92" s="199">
        <v>2.11</v>
      </c>
      <c r="N92" s="199">
        <v>1.71</v>
      </c>
      <c r="O92" s="199">
        <v>2.42</v>
      </c>
      <c r="P92" s="199">
        <v>0.81</v>
      </c>
      <c r="Q92" s="199">
        <v>0.16</v>
      </c>
      <c r="R92" s="199">
        <v>0.61</v>
      </c>
      <c r="S92" s="199">
        <v>0.38</v>
      </c>
      <c r="T92" s="199">
        <v>0</v>
      </c>
      <c r="U92" s="199">
        <v>2.0499999999999998</v>
      </c>
      <c r="V92" s="199">
        <v>0.21</v>
      </c>
      <c r="W92" s="199">
        <v>0.5</v>
      </c>
      <c r="X92" s="199">
        <v>1.42</v>
      </c>
      <c r="Y92" s="199">
        <v>0</v>
      </c>
      <c r="Z92" s="199">
        <v>2.0099999999999998</v>
      </c>
      <c r="AA92" s="199">
        <v>1.31</v>
      </c>
      <c r="AB92" s="199">
        <v>0</v>
      </c>
      <c r="AC92" s="199">
        <v>24.13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7.33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292.62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17.329999999999998</v>
      </c>
      <c r="K93" s="199">
        <v>16.899999999999999</v>
      </c>
      <c r="L93" s="199">
        <v>0.36</v>
      </c>
      <c r="M93" s="199">
        <v>2.11</v>
      </c>
      <c r="N93" s="199">
        <v>1.71</v>
      </c>
      <c r="O93" s="199">
        <v>2.42</v>
      </c>
      <c r="P93" s="199">
        <v>0.81</v>
      </c>
      <c r="Q93" s="199">
        <v>0.16</v>
      </c>
      <c r="R93" s="199">
        <v>0.61</v>
      </c>
      <c r="S93" s="199">
        <v>0.38</v>
      </c>
      <c r="T93" s="199">
        <v>0</v>
      </c>
      <c r="U93" s="199">
        <v>2.0499999999999998</v>
      </c>
      <c r="V93" s="199">
        <v>0.21</v>
      </c>
      <c r="W93" s="199">
        <v>0.5</v>
      </c>
      <c r="X93" s="199">
        <v>1.42</v>
      </c>
      <c r="Y93" s="199">
        <v>0</v>
      </c>
      <c r="Z93" s="199">
        <v>2.0099999999999998</v>
      </c>
      <c r="AA93" s="199">
        <v>1.31</v>
      </c>
      <c r="AB93" s="199">
        <v>0</v>
      </c>
      <c r="AC93" s="199">
        <v>24.13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7.33</v>
      </c>
      <c r="AJ93" s="199">
        <v>0</v>
      </c>
      <c r="AK93" s="199">
        <v>0.12</v>
      </c>
      <c r="AL93" s="199">
        <v>0</v>
      </c>
      <c r="AM93" s="199">
        <v>0</v>
      </c>
      <c r="AN93" s="199">
        <v>0</v>
      </c>
      <c r="AO93" s="199">
        <v>292.62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17.329999999999998</v>
      </c>
      <c r="K94" s="199">
        <v>16.899999999999999</v>
      </c>
      <c r="L94" s="199">
        <v>0.36</v>
      </c>
      <c r="M94" s="199">
        <v>2.11</v>
      </c>
      <c r="N94" s="199">
        <v>1.71</v>
      </c>
      <c r="O94" s="199">
        <v>2.42</v>
      </c>
      <c r="P94" s="199">
        <v>0.81</v>
      </c>
      <c r="Q94" s="199">
        <v>0.16</v>
      </c>
      <c r="R94" s="199">
        <v>0.61</v>
      </c>
      <c r="S94" s="199">
        <v>0.38</v>
      </c>
      <c r="T94" s="199">
        <v>0</v>
      </c>
      <c r="U94" s="199">
        <v>2.0499999999999998</v>
      </c>
      <c r="V94" s="199">
        <v>0.21</v>
      </c>
      <c r="W94" s="199">
        <v>0.5</v>
      </c>
      <c r="X94" s="199">
        <v>1.42</v>
      </c>
      <c r="Y94" s="199">
        <v>0</v>
      </c>
      <c r="Z94" s="199">
        <v>2.0099999999999998</v>
      </c>
      <c r="AA94" s="199">
        <v>1.31</v>
      </c>
      <c r="AB94" s="199">
        <v>0</v>
      </c>
      <c r="AC94" s="199">
        <v>24.13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7.33</v>
      </c>
      <c r="AJ94" s="199">
        <v>0</v>
      </c>
      <c r="AK94" s="199">
        <v>0.12</v>
      </c>
      <c r="AL94" s="199">
        <v>0</v>
      </c>
      <c r="AM94" s="199">
        <v>0</v>
      </c>
      <c r="AN94" s="199">
        <v>0</v>
      </c>
      <c r="AO94" s="199">
        <v>292.62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17.329999999999998</v>
      </c>
      <c r="K95" s="199">
        <v>16.899999999999999</v>
      </c>
      <c r="L95" s="199">
        <v>0.36</v>
      </c>
      <c r="M95" s="199">
        <v>2.11</v>
      </c>
      <c r="N95" s="199">
        <v>1.71</v>
      </c>
      <c r="O95" s="199">
        <v>2.42</v>
      </c>
      <c r="P95" s="199">
        <v>0.81</v>
      </c>
      <c r="Q95" s="199">
        <v>0.16</v>
      </c>
      <c r="R95" s="199">
        <v>0.61</v>
      </c>
      <c r="S95" s="199">
        <v>0.38</v>
      </c>
      <c r="T95" s="199">
        <v>0</v>
      </c>
      <c r="U95" s="199">
        <v>2.0499999999999998</v>
      </c>
      <c r="V95" s="199">
        <v>0.21</v>
      </c>
      <c r="W95" s="199">
        <v>0.5</v>
      </c>
      <c r="X95" s="199">
        <v>1.42</v>
      </c>
      <c r="Y95" s="199">
        <v>0</v>
      </c>
      <c r="Z95" s="199">
        <v>2.0099999999999998</v>
      </c>
      <c r="AA95" s="199">
        <v>1.31</v>
      </c>
      <c r="AB95" s="199">
        <v>0</v>
      </c>
      <c r="AC95" s="199">
        <v>24.13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7.33</v>
      </c>
      <c r="AJ95" s="199">
        <v>0</v>
      </c>
      <c r="AK95" s="199">
        <v>0.12</v>
      </c>
      <c r="AL95" s="199">
        <v>0</v>
      </c>
      <c r="AM95" s="199">
        <v>0</v>
      </c>
      <c r="AN95" s="199">
        <v>0</v>
      </c>
      <c r="AO95" s="199">
        <v>292.62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17.329999999999998</v>
      </c>
      <c r="K96" s="199">
        <v>16.899999999999999</v>
      </c>
      <c r="L96" s="199">
        <v>0.36</v>
      </c>
      <c r="M96" s="199">
        <v>2.11</v>
      </c>
      <c r="N96" s="199">
        <v>1.71</v>
      </c>
      <c r="O96" s="199">
        <v>2.42</v>
      </c>
      <c r="P96" s="199">
        <v>0.81</v>
      </c>
      <c r="Q96" s="199">
        <v>0.16</v>
      </c>
      <c r="R96" s="199">
        <v>0.61</v>
      </c>
      <c r="S96" s="199">
        <v>0.38</v>
      </c>
      <c r="T96" s="199">
        <v>0</v>
      </c>
      <c r="U96" s="199">
        <v>2.0499999999999998</v>
      </c>
      <c r="V96" s="199">
        <v>0.21</v>
      </c>
      <c r="W96" s="199">
        <v>0.5</v>
      </c>
      <c r="X96" s="199">
        <v>1.42</v>
      </c>
      <c r="Y96" s="199">
        <v>0</v>
      </c>
      <c r="Z96" s="199">
        <v>2.0099999999999998</v>
      </c>
      <c r="AA96" s="199">
        <v>1.31</v>
      </c>
      <c r="AB96" s="199">
        <v>0</v>
      </c>
      <c r="AC96" s="199">
        <v>24.13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7.33</v>
      </c>
      <c r="AJ96" s="199">
        <v>0</v>
      </c>
      <c r="AK96" s="199">
        <v>0.12</v>
      </c>
      <c r="AL96" s="199">
        <v>0</v>
      </c>
      <c r="AM96" s="199">
        <v>0</v>
      </c>
      <c r="AN96" s="199">
        <v>0</v>
      </c>
      <c r="AO96" s="199">
        <v>292.62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17.329999999999998</v>
      </c>
      <c r="K97" s="199">
        <v>16.899999999999999</v>
      </c>
      <c r="L97" s="199">
        <v>0.36</v>
      </c>
      <c r="M97" s="199">
        <v>2.11</v>
      </c>
      <c r="N97" s="199">
        <v>1.71</v>
      </c>
      <c r="O97" s="199">
        <v>2.42</v>
      </c>
      <c r="P97" s="199">
        <v>0.81</v>
      </c>
      <c r="Q97" s="199">
        <v>0.16</v>
      </c>
      <c r="R97" s="199">
        <v>0.61</v>
      </c>
      <c r="S97" s="199">
        <v>0.38</v>
      </c>
      <c r="T97" s="199">
        <v>0</v>
      </c>
      <c r="U97" s="199">
        <v>2.0499999999999998</v>
      </c>
      <c r="V97" s="199">
        <v>0.21</v>
      </c>
      <c r="W97" s="199">
        <v>0.5</v>
      </c>
      <c r="X97" s="199">
        <v>1.42</v>
      </c>
      <c r="Y97" s="199">
        <v>0</v>
      </c>
      <c r="Z97" s="199">
        <v>2.0099999999999998</v>
      </c>
      <c r="AA97" s="199">
        <v>1.31</v>
      </c>
      <c r="AB97" s="199">
        <v>0</v>
      </c>
      <c r="AC97" s="199">
        <v>24.13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7.33</v>
      </c>
      <c r="AJ97" s="199">
        <v>0</v>
      </c>
      <c r="AK97" s="199">
        <v>0.12</v>
      </c>
      <c r="AL97" s="199">
        <v>0</v>
      </c>
      <c r="AM97" s="199">
        <v>0</v>
      </c>
      <c r="AN97" s="199">
        <v>0</v>
      </c>
      <c r="AO97" s="199">
        <v>292.62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17.329999999999998</v>
      </c>
      <c r="K98" s="199">
        <v>16.899999999999999</v>
      </c>
      <c r="L98" s="199">
        <v>0.36</v>
      </c>
      <c r="M98" s="199">
        <v>2.11</v>
      </c>
      <c r="N98" s="199">
        <v>1.71</v>
      </c>
      <c r="O98" s="199">
        <v>2.42</v>
      </c>
      <c r="P98" s="199">
        <v>0.81</v>
      </c>
      <c r="Q98" s="199">
        <v>0.16</v>
      </c>
      <c r="R98" s="199">
        <v>0.61</v>
      </c>
      <c r="S98" s="199">
        <v>0.38</v>
      </c>
      <c r="T98" s="199">
        <v>0</v>
      </c>
      <c r="U98" s="199">
        <v>2.0499999999999998</v>
      </c>
      <c r="V98" s="199">
        <v>0.21</v>
      </c>
      <c r="W98" s="199">
        <v>0.5</v>
      </c>
      <c r="X98" s="199">
        <v>1.42</v>
      </c>
      <c r="Y98" s="199">
        <v>0</v>
      </c>
      <c r="Z98" s="199">
        <v>2.0099999999999998</v>
      </c>
      <c r="AA98" s="199">
        <v>1.31</v>
      </c>
      <c r="AB98" s="199">
        <v>0</v>
      </c>
      <c r="AC98" s="199">
        <v>24.13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7.33</v>
      </c>
      <c r="AJ98" s="199">
        <v>0</v>
      </c>
      <c r="AK98" s="199">
        <v>0.12</v>
      </c>
      <c r="AL98" s="199">
        <v>0</v>
      </c>
      <c r="AM98" s="199">
        <v>0</v>
      </c>
      <c r="AN98" s="199">
        <v>0</v>
      </c>
      <c r="AO98" s="199">
        <v>292.62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0.38407499999999917</v>
      </c>
      <c r="K99">
        <f t="shared" si="0"/>
        <v>1.9365499999999984</v>
      </c>
      <c r="L99">
        <f t="shared" si="0"/>
        <v>8.6299999999999918E-3</v>
      </c>
      <c r="M99">
        <f t="shared" si="0"/>
        <v>5.0640000000000115E-2</v>
      </c>
      <c r="N99">
        <f t="shared" si="0"/>
        <v>4.1039999999999993E-2</v>
      </c>
      <c r="O99">
        <f t="shared" si="0"/>
        <v>5.8079999999999882E-2</v>
      </c>
      <c r="P99">
        <f t="shared" si="0"/>
        <v>2.3365000000000032E-2</v>
      </c>
      <c r="Q99">
        <f t="shared" si="0"/>
        <v>3.8400000000000027E-3</v>
      </c>
      <c r="R99">
        <f t="shared" si="0"/>
        <v>1.372749999999999E-2</v>
      </c>
      <c r="S99">
        <f t="shared" si="0"/>
        <v>8.169999999999995E-3</v>
      </c>
      <c r="T99">
        <f t="shared" si="0"/>
        <v>0</v>
      </c>
      <c r="U99">
        <f t="shared" si="0"/>
        <v>4.920000000000007E-2</v>
      </c>
      <c r="V99">
        <f t="shared" si="0"/>
        <v>5.2350000000000122E-3</v>
      </c>
      <c r="W99">
        <f t="shared" si="0"/>
        <v>1.2E-2</v>
      </c>
      <c r="X99">
        <f t="shared" si="0"/>
        <v>4.4009999999999903E-2</v>
      </c>
      <c r="Y99">
        <f t="shared" si="0"/>
        <v>0</v>
      </c>
      <c r="Z99">
        <f t="shared" si="0"/>
        <v>4.8277499999999932E-2</v>
      </c>
      <c r="AA99">
        <f t="shared" si="0"/>
        <v>3.1147500000000036E-2</v>
      </c>
      <c r="AB99">
        <f t="shared" si="0"/>
        <v>0</v>
      </c>
      <c r="AC99">
        <f t="shared" si="0"/>
        <v>0.51417750000000062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0.14480000000000012</v>
      </c>
      <c r="AJ99">
        <f t="shared" si="0"/>
        <v>0</v>
      </c>
      <c r="AK99">
        <f t="shared" si="0"/>
        <v>0.42998499999999917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8.91</v>
      </c>
      <c r="K3" s="199">
        <v>5.45</v>
      </c>
      <c r="L3" s="199">
        <v>2.1</v>
      </c>
      <c r="M3" s="199">
        <v>0</v>
      </c>
      <c r="N3" s="199">
        <v>1</v>
      </c>
      <c r="O3" s="199">
        <v>1.67</v>
      </c>
      <c r="P3" s="199">
        <v>1.44</v>
      </c>
      <c r="Q3" s="199">
        <v>0.09</v>
      </c>
      <c r="R3" s="199">
        <v>0.36</v>
      </c>
      <c r="S3" s="199">
        <v>0.22</v>
      </c>
      <c r="T3" s="199">
        <v>0</v>
      </c>
      <c r="U3" s="199">
        <v>9.65</v>
      </c>
      <c r="V3" s="199">
        <v>0.12</v>
      </c>
      <c r="W3" s="199">
        <v>0.28999999999999998</v>
      </c>
      <c r="X3" s="199">
        <v>1.24</v>
      </c>
      <c r="Y3" s="199">
        <v>0</v>
      </c>
      <c r="Z3" s="199">
        <v>1.1599999999999999</v>
      </c>
      <c r="AA3" s="199">
        <v>0.76</v>
      </c>
      <c r="AB3" s="199">
        <v>0</v>
      </c>
      <c r="AC3" s="199">
        <v>13.11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5.14</v>
      </c>
      <c r="AJ3" s="199">
        <v>0</v>
      </c>
      <c r="AK3" s="199">
        <v>2.33</v>
      </c>
      <c r="AL3" s="199">
        <v>0</v>
      </c>
      <c r="AM3" s="199">
        <v>0</v>
      </c>
      <c r="AN3" s="199">
        <v>0</v>
      </c>
      <c r="AO3" s="199">
        <v>146.63999999999999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8.91</v>
      </c>
      <c r="K4" s="199">
        <v>5.45</v>
      </c>
      <c r="L4" s="199">
        <v>2.1</v>
      </c>
      <c r="M4" s="199">
        <v>0</v>
      </c>
      <c r="N4" s="199">
        <v>1</v>
      </c>
      <c r="O4" s="199">
        <v>1.67</v>
      </c>
      <c r="P4" s="199">
        <v>1.44</v>
      </c>
      <c r="Q4" s="199">
        <v>0.09</v>
      </c>
      <c r="R4" s="199">
        <v>0.36</v>
      </c>
      <c r="S4" s="199">
        <v>0.22</v>
      </c>
      <c r="T4" s="199">
        <v>0</v>
      </c>
      <c r="U4" s="199">
        <v>9.65</v>
      </c>
      <c r="V4" s="199">
        <v>0.12</v>
      </c>
      <c r="W4" s="199">
        <v>0.28999999999999998</v>
      </c>
      <c r="X4" s="199">
        <v>1.24</v>
      </c>
      <c r="Y4" s="199">
        <v>0</v>
      </c>
      <c r="Z4" s="199">
        <v>1.1599999999999999</v>
      </c>
      <c r="AA4" s="199">
        <v>0.76</v>
      </c>
      <c r="AB4" s="199">
        <v>0</v>
      </c>
      <c r="AC4" s="199">
        <v>13.11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5.14</v>
      </c>
      <c r="AJ4" s="199">
        <v>0</v>
      </c>
      <c r="AK4" s="199">
        <v>2.33</v>
      </c>
      <c r="AL4" s="199">
        <v>0</v>
      </c>
      <c r="AM4" s="199">
        <v>0</v>
      </c>
      <c r="AN4" s="199">
        <v>0</v>
      </c>
      <c r="AO4" s="199">
        <v>146.63999999999999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8.91</v>
      </c>
      <c r="K5" s="199">
        <v>5.45</v>
      </c>
      <c r="L5" s="199">
        <v>2.1</v>
      </c>
      <c r="M5" s="199">
        <v>0</v>
      </c>
      <c r="N5" s="199">
        <v>1</v>
      </c>
      <c r="O5" s="199">
        <v>1.67</v>
      </c>
      <c r="P5" s="199">
        <v>1.44</v>
      </c>
      <c r="Q5" s="199">
        <v>0.09</v>
      </c>
      <c r="R5" s="199">
        <v>0.36</v>
      </c>
      <c r="S5" s="199">
        <v>0.22</v>
      </c>
      <c r="T5" s="199">
        <v>0</v>
      </c>
      <c r="U5" s="199">
        <v>9.65</v>
      </c>
      <c r="V5" s="199">
        <v>0.12</v>
      </c>
      <c r="W5" s="199">
        <v>0.28999999999999998</v>
      </c>
      <c r="X5" s="199">
        <v>1.24</v>
      </c>
      <c r="Y5" s="199">
        <v>0</v>
      </c>
      <c r="Z5" s="199">
        <v>1.1599999999999999</v>
      </c>
      <c r="AA5" s="199">
        <v>0.76</v>
      </c>
      <c r="AB5" s="199">
        <v>0</v>
      </c>
      <c r="AC5" s="199">
        <v>15.39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5.14</v>
      </c>
      <c r="AJ5" s="199">
        <v>0</v>
      </c>
      <c r="AK5" s="199">
        <v>2.33</v>
      </c>
      <c r="AL5" s="199">
        <v>0</v>
      </c>
      <c r="AM5" s="199">
        <v>0</v>
      </c>
      <c r="AN5" s="199">
        <v>0</v>
      </c>
      <c r="AO5" s="199">
        <v>146.63999999999999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8.91</v>
      </c>
      <c r="K6" s="199">
        <v>5.45</v>
      </c>
      <c r="L6" s="199">
        <v>2.1</v>
      </c>
      <c r="M6" s="199">
        <v>0</v>
      </c>
      <c r="N6" s="199">
        <v>1</v>
      </c>
      <c r="O6" s="199">
        <v>1.67</v>
      </c>
      <c r="P6" s="199">
        <v>1.44</v>
      </c>
      <c r="Q6" s="199">
        <v>0.09</v>
      </c>
      <c r="R6" s="199">
        <v>0.36</v>
      </c>
      <c r="S6" s="199">
        <v>0.22</v>
      </c>
      <c r="T6" s="199">
        <v>0</v>
      </c>
      <c r="U6" s="199">
        <v>9.65</v>
      </c>
      <c r="V6" s="199">
        <v>0.12</v>
      </c>
      <c r="W6" s="199">
        <v>0.28999999999999998</v>
      </c>
      <c r="X6" s="199">
        <v>1.24</v>
      </c>
      <c r="Y6" s="199">
        <v>0</v>
      </c>
      <c r="Z6" s="199">
        <v>1.1599999999999999</v>
      </c>
      <c r="AA6" s="199">
        <v>0.76</v>
      </c>
      <c r="AB6" s="199">
        <v>0</v>
      </c>
      <c r="AC6" s="199">
        <v>15.39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5.14</v>
      </c>
      <c r="AJ6" s="199">
        <v>0</v>
      </c>
      <c r="AK6" s="199">
        <v>2.33</v>
      </c>
      <c r="AL6" s="199">
        <v>0</v>
      </c>
      <c r="AM6" s="199">
        <v>0</v>
      </c>
      <c r="AN6" s="199">
        <v>0</v>
      </c>
      <c r="AO6" s="199">
        <v>146.63999999999999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8.91</v>
      </c>
      <c r="K7" s="199">
        <v>5.45</v>
      </c>
      <c r="L7" s="199">
        <v>2.1</v>
      </c>
      <c r="M7" s="199">
        <v>0</v>
      </c>
      <c r="N7" s="199">
        <v>1</v>
      </c>
      <c r="O7" s="199">
        <v>1.67</v>
      </c>
      <c r="P7" s="199">
        <v>1.44</v>
      </c>
      <c r="Q7" s="199">
        <v>0.09</v>
      </c>
      <c r="R7" s="199">
        <v>0.36</v>
      </c>
      <c r="S7" s="199">
        <v>0.22</v>
      </c>
      <c r="T7" s="199">
        <v>0</v>
      </c>
      <c r="U7" s="199">
        <v>9.65</v>
      </c>
      <c r="V7" s="199">
        <v>0.12</v>
      </c>
      <c r="W7" s="199">
        <v>0.28999999999999998</v>
      </c>
      <c r="X7" s="199">
        <v>1.24</v>
      </c>
      <c r="Y7" s="199">
        <v>0</v>
      </c>
      <c r="Z7" s="199">
        <v>1.1599999999999999</v>
      </c>
      <c r="AA7" s="199">
        <v>0.76</v>
      </c>
      <c r="AB7" s="199">
        <v>0</v>
      </c>
      <c r="AC7" s="199">
        <v>15.39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5.14</v>
      </c>
      <c r="AJ7" s="199">
        <v>0</v>
      </c>
      <c r="AK7" s="199">
        <v>2.33</v>
      </c>
      <c r="AL7" s="199">
        <v>0</v>
      </c>
      <c r="AM7" s="199">
        <v>0</v>
      </c>
      <c r="AN7" s="199">
        <v>0</v>
      </c>
      <c r="AO7" s="199">
        <v>146.63999999999999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8.91</v>
      </c>
      <c r="K8" s="199">
        <v>5.45</v>
      </c>
      <c r="L8" s="199">
        <v>44.28</v>
      </c>
      <c r="M8" s="199">
        <v>0</v>
      </c>
      <c r="N8" s="199">
        <v>1</v>
      </c>
      <c r="O8" s="199">
        <v>1.67</v>
      </c>
      <c r="P8" s="199">
        <v>1.44</v>
      </c>
      <c r="Q8" s="199">
        <v>0.09</v>
      </c>
      <c r="R8" s="199">
        <v>0.36</v>
      </c>
      <c r="S8" s="199">
        <v>0.22</v>
      </c>
      <c r="T8" s="199">
        <v>0</v>
      </c>
      <c r="U8" s="199">
        <v>9.65</v>
      </c>
      <c r="V8" s="199">
        <v>0.12</v>
      </c>
      <c r="W8" s="199">
        <v>0.28999999999999998</v>
      </c>
      <c r="X8" s="199">
        <v>1.24</v>
      </c>
      <c r="Y8" s="199">
        <v>0</v>
      </c>
      <c r="Z8" s="199">
        <v>1.1599999999999999</v>
      </c>
      <c r="AA8" s="199">
        <v>0.76</v>
      </c>
      <c r="AB8" s="199">
        <v>0</v>
      </c>
      <c r="AC8" s="199">
        <v>15.39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5.14</v>
      </c>
      <c r="AJ8" s="199">
        <v>0</v>
      </c>
      <c r="AK8" s="199">
        <v>2.33</v>
      </c>
      <c r="AL8" s="199">
        <v>0</v>
      </c>
      <c r="AM8" s="199">
        <v>0</v>
      </c>
      <c r="AN8" s="199">
        <v>0</v>
      </c>
      <c r="AO8" s="199">
        <v>146.63999999999999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8.91</v>
      </c>
      <c r="K9" s="199">
        <v>5.45</v>
      </c>
      <c r="L9" s="199">
        <v>44.28</v>
      </c>
      <c r="M9" s="199">
        <v>0</v>
      </c>
      <c r="N9" s="199">
        <v>1</v>
      </c>
      <c r="O9" s="199">
        <v>1.67</v>
      </c>
      <c r="P9" s="199">
        <v>1.44</v>
      </c>
      <c r="Q9" s="199">
        <v>0.09</v>
      </c>
      <c r="R9" s="199">
        <v>0.36</v>
      </c>
      <c r="S9" s="199">
        <v>0.22</v>
      </c>
      <c r="T9" s="199">
        <v>0</v>
      </c>
      <c r="U9" s="199">
        <v>9.65</v>
      </c>
      <c r="V9" s="199">
        <v>0.12</v>
      </c>
      <c r="W9" s="199">
        <v>0.28999999999999998</v>
      </c>
      <c r="X9" s="199">
        <v>1.24</v>
      </c>
      <c r="Y9" s="199">
        <v>0</v>
      </c>
      <c r="Z9" s="199">
        <v>1.1599999999999999</v>
      </c>
      <c r="AA9" s="199">
        <v>0.76</v>
      </c>
      <c r="AB9" s="199">
        <v>0</v>
      </c>
      <c r="AC9" s="199">
        <v>15.39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5.14</v>
      </c>
      <c r="AJ9" s="199">
        <v>0</v>
      </c>
      <c r="AK9" s="199">
        <v>2.33</v>
      </c>
      <c r="AL9" s="199">
        <v>0</v>
      </c>
      <c r="AM9" s="199">
        <v>0</v>
      </c>
      <c r="AN9" s="199">
        <v>0</v>
      </c>
      <c r="AO9" s="199">
        <v>146.63999999999999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8.91</v>
      </c>
      <c r="K10" s="199">
        <v>5.45</v>
      </c>
      <c r="L10" s="199">
        <v>44.28</v>
      </c>
      <c r="M10" s="199">
        <v>0</v>
      </c>
      <c r="N10" s="199">
        <v>1</v>
      </c>
      <c r="O10" s="199">
        <v>1.67</v>
      </c>
      <c r="P10" s="199">
        <v>1.44</v>
      </c>
      <c r="Q10" s="199">
        <v>0.09</v>
      </c>
      <c r="R10" s="199">
        <v>0.36</v>
      </c>
      <c r="S10" s="199">
        <v>0.22</v>
      </c>
      <c r="T10" s="199">
        <v>0</v>
      </c>
      <c r="U10" s="199">
        <v>9.65</v>
      </c>
      <c r="V10" s="199">
        <v>0.12</v>
      </c>
      <c r="W10" s="199">
        <v>0.28999999999999998</v>
      </c>
      <c r="X10" s="199">
        <v>1.24</v>
      </c>
      <c r="Y10" s="199">
        <v>0</v>
      </c>
      <c r="Z10" s="199">
        <v>1.1599999999999999</v>
      </c>
      <c r="AA10" s="199">
        <v>0.76</v>
      </c>
      <c r="AB10" s="199">
        <v>0</v>
      </c>
      <c r="AC10" s="199">
        <v>16.05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5.14</v>
      </c>
      <c r="AJ10" s="199">
        <v>0</v>
      </c>
      <c r="AK10" s="199">
        <v>2.33</v>
      </c>
      <c r="AL10" s="199">
        <v>0</v>
      </c>
      <c r="AM10" s="199">
        <v>0</v>
      </c>
      <c r="AN10" s="199">
        <v>0</v>
      </c>
      <c r="AO10" s="199">
        <v>146.63999999999999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8.91</v>
      </c>
      <c r="K11" s="199">
        <v>5.45</v>
      </c>
      <c r="L11" s="199">
        <v>2.1</v>
      </c>
      <c r="M11" s="199">
        <v>0</v>
      </c>
      <c r="N11" s="199">
        <v>1</v>
      </c>
      <c r="O11" s="199">
        <v>1.67</v>
      </c>
      <c r="P11" s="199">
        <v>1.44</v>
      </c>
      <c r="Q11" s="199">
        <v>0.09</v>
      </c>
      <c r="R11" s="199">
        <v>0.36</v>
      </c>
      <c r="S11" s="199">
        <v>0.22</v>
      </c>
      <c r="T11" s="199">
        <v>0</v>
      </c>
      <c r="U11" s="199">
        <v>9.65</v>
      </c>
      <c r="V11" s="199">
        <v>0.12</v>
      </c>
      <c r="W11" s="199">
        <v>0.28999999999999998</v>
      </c>
      <c r="X11" s="199">
        <v>1.24</v>
      </c>
      <c r="Y11" s="199">
        <v>0</v>
      </c>
      <c r="Z11" s="199">
        <v>1.1599999999999999</v>
      </c>
      <c r="AA11" s="199">
        <v>0.76</v>
      </c>
      <c r="AB11" s="199">
        <v>0</v>
      </c>
      <c r="AC11" s="199">
        <v>16.05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5.14</v>
      </c>
      <c r="AJ11" s="199">
        <v>0</v>
      </c>
      <c r="AK11" s="199">
        <v>2.33</v>
      </c>
      <c r="AL11" s="199">
        <v>0</v>
      </c>
      <c r="AM11" s="199">
        <v>0</v>
      </c>
      <c r="AN11" s="199">
        <v>0</v>
      </c>
      <c r="AO11" s="199">
        <v>146.63999999999999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8.91</v>
      </c>
      <c r="K12" s="199">
        <v>5.45</v>
      </c>
      <c r="L12" s="199">
        <v>2.1</v>
      </c>
      <c r="M12" s="199">
        <v>0</v>
      </c>
      <c r="N12" s="199">
        <v>1</v>
      </c>
      <c r="O12" s="199">
        <v>1.67</v>
      </c>
      <c r="P12" s="199">
        <v>1.44</v>
      </c>
      <c r="Q12" s="199">
        <v>0.09</v>
      </c>
      <c r="R12" s="199">
        <v>0.36</v>
      </c>
      <c r="S12" s="199">
        <v>0.22</v>
      </c>
      <c r="T12" s="199">
        <v>0</v>
      </c>
      <c r="U12" s="199">
        <v>9.65</v>
      </c>
      <c r="V12" s="199">
        <v>0.12</v>
      </c>
      <c r="W12" s="199">
        <v>0.28999999999999998</v>
      </c>
      <c r="X12" s="199">
        <v>1.24</v>
      </c>
      <c r="Y12" s="199">
        <v>0</v>
      </c>
      <c r="Z12" s="199">
        <v>1.1599999999999999</v>
      </c>
      <c r="AA12" s="199">
        <v>0.76</v>
      </c>
      <c r="AB12" s="199">
        <v>0</v>
      </c>
      <c r="AC12" s="199">
        <v>16.05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5.14</v>
      </c>
      <c r="AJ12" s="199">
        <v>0</v>
      </c>
      <c r="AK12" s="199">
        <v>2.33</v>
      </c>
      <c r="AL12" s="199">
        <v>0</v>
      </c>
      <c r="AM12" s="199">
        <v>0</v>
      </c>
      <c r="AN12" s="199">
        <v>0</v>
      </c>
      <c r="AO12" s="199">
        <v>146.63999999999999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8.91</v>
      </c>
      <c r="K13" s="199">
        <v>10.31</v>
      </c>
      <c r="L13" s="199">
        <v>2.1</v>
      </c>
      <c r="M13" s="199">
        <v>0</v>
      </c>
      <c r="N13" s="199">
        <v>1</v>
      </c>
      <c r="O13" s="199">
        <v>1.67</v>
      </c>
      <c r="P13" s="199">
        <v>1.44</v>
      </c>
      <c r="Q13" s="199">
        <v>0.09</v>
      </c>
      <c r="R13" s="199">
        <v>0.36</v>
      </c>
      <c r="S13" s="199">
        <v>0.22</v>
      </c>
      <c r="T13" s="199">
        <v>0</v>
      </c>
      <c r="U13" s="199">
        <v>9.65</v>
      </c>
      <c r="V13" s="199">
        <v>0.12</v>
      </c>
      <c r="W13" s="199">
        <v>0.28999999999999998</v>
      </c>
      <c r="X13" s="199">
        <v>1.24</v>
      </c>
      <c r="Y13" s="199">
        <v>0</v>
      </c>
      <c r="Z13" s="199">
        <v>1.1599999999999999</v>
      </c>
      <c r="AA13" s="199">
        <v>0.76</v>
      </c>
      <c r="AB13" s="199">
        <v>0</v>
      </c>
      <c r="AC13" s="199">
        <v>16.05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5.14</v>
      </c>
      <c r="AJ13" s="199">
        <v>0</v>
      </c>
      <c r="AK13" s="199">
        <v>2.33</v>
      </c>
      <c r="AL13" s="199">
        <v>0</v>
      </c>
      <c r="AM13" s="199">
        <v>0</v>
      </c>
      <c r="AN13" s="199">
        <v>0</v>
      </c>
      <c r="AO13" s="199">
        <v>146.63999999999999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8.91</v>
      </c>
      <c r="K14" s="199">
        <v>10.31</v>
      </c>
      <c r="L14" s="199">
        <v>2.1</v>
      </c>
      <c r="M14" s="199">
        <v>0</v>
      </c>
      <c r="N14" s="199">
        <v>1</v>
      </c>
      <c r="O14" s="199">
        <v>1.67</v>
      </c>
      <c r="P14" s="199">
        <v>1.44</v>
      </c>
      <c r="Q14" s="199">
        <v>0.09</v>
      </c>
      <c r="R14" s="199">
        <v>0.36</v>
      </c>
      <c r="S14" s="199">
        <v>0.22</v>
      </c>
      <c r="T14" s="199">
        <v>0</v>
      </c>
      <c r="U14" s="199">
        <v>9.65</v>
      </c>
      <c r="V14" s="199">
        <v>0.12</v>
      </c>
      <c r="W14" s="199">
        <v>0.28999999999999998</v>
      </c>
      <c r="X14" s="199">
        <v>1.24</v>
      </c>
      <c r="Y14" s="199">
        <v>0</v>
      </c>
      <c r="Z14" s="199">
        <v>1.1599999999999999</v>
      </c>
      <c r="AA14" s="199">
        <v>0.76</v>
      </c>
      <c r="AB14" s="199">
        <v>0</v>
      </c>
      <c r="AC14" s="199">
        <v>16.05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5.14</v>
      </c>
      <c r="AJ14" s="199">
        <v>0</v>
      </c>
      <c r="AK14" s="199">
        <v>2.33</v>
      </c>
      <c r="AL14" s="199">
        <v>0</v>
      </c>
      <c r="AM14" s="199">
        <v>0</v>
      </c>
      <c r="AN14" s="199">
        <v>0</v>
      </c>
      <c r="AO14" s="199">
        <v>146.63999999999999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8.91</v>
      </c>
      <c r="K15" s="199">
        <v>14.18</v>
      </c>
      <c r="L15" s="199">
        <v>3.67</v>
      </c>
      <c r="M15" s="199">
        <v>0</v>
      </c>
      <c r="N15" s="199">
        <v>1</v>
      </c>
      <c r="O15" s="199">
        <v>1.67</v>
      </c>
      <c r="P15" s="199">
        <v>1.44</v>
      </c>
      <c r="Q15" s="199">
        <v>0.09</v>
      </c>
      <c r="R15" s="199">
        <v>0.36</v>
      </c>
      <c r="S15" s="199">
        <v>0.22</v>
      </c>
      <c r="T15" s="199">
        <v>0</v>
      </c>
      <c r="U15" s="199">
        <v>9.65</v>
      </c>
      <c r="V15" s="199">
        <v>0.12</v>
      </c>
      <c r="W15" s="199">
        <v>0.28999999999999998</v>
      </c>
      <c r="X15" s="199">
        <v>1.24</v>
      </c>
      <c r="Y15" s="199">
        <v>0</v>
      </c>
      <c r="Z15" s="199">
        <v>1.1599999999999999</v>
      </c>
      <c r="AA15" s="199">
        <v>0.76</v>
      </c>
      <c r="AB15" s="199">
        <v>0</v>
      </c>
      <c r="AC15" s="199">
        <v>16.05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5.14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146.63999999999999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8.91</v>
      </c>
      <c r="K16" s="199">
        <v>14.18</v>
      </c>
      <c r="L16" s="199">
        <v>7.53</v>
      </c>
      <c r="M16" s="199">
        <v>0</v>
      </c>
      <c r="N16" s="199">
        <v>1</v>
      </c>
      <c r="O16" s="199">
        <v>1.67</v>
      </c>
      <c r="P16" s="199">
        <v>1.44</v>
      </c>
      <c r="Q16" s="199">
        <v>0.09</v>
      </c>
      <c r="R16" s="199">
        <v>0.36</v>
      </c>
      <c r="S16" s="199">
        <v>0.22</v>
      </c>
      <c r="T16" s="199">
        <v>0</v>
      </c>
      <c r="U16" s="199">
        <v>9.65</v>
      </c>
      <c r="V16" s="199">
        <v>0.12</v>
      </c>
      <c r="W16" s="199">
        <v>0.28999999999999998</v>
      </c>
      <c r="X16" s="199">
        <v>1.24</v>
      </c>
      <c r="Y16" s="199">
        <v>0</v>
      </c>
      <c r="Z16" s="199">
        <v>1.1599999999999999</v>
      </c>
      <c r="AA16" s="199">
        <v>0.76</v>
      </c>
      <c r="AB16" s="199">
        <v>0</v>
      </c>
      <c r="AC16" s="199">
        <v>16.05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5.14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146.63999999999999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8.91</v>
      </c>
      <c r="K17" s="199">
        <v>14.18</v>
      </c>
      <c r="L17" s="199">
        <v>7.53</v>
      </c>
      <c r="M17" s="199">
        <v>0</v>
      </c>
      <c r="N17" s="199">
        <v>1</v>
      </c>
      <c r="O17" s="199">
        <v>1.67</v>
      </c>
      <c r="P17" s="199">
        <v>1.44</v>
      </c>
      <c r="Q17" s="199">
        <v>0.09</v>
      </c>
      <c r="R17" s="199">
        <v>0.36</v>
      </c>
      <c r="S17" s="199">
        <v>0.22</v>
      </c>
      <c r="T17" s="199">
        <v>0</v>
      </c>
      <c r="U17" s="199">
        <v>9.65</v>
      </c>
      <c r="V17" s="199">
        <v>0.12</v>
      </c>
      <c r="W17" s="199">
        <v>0.28999999999999998</v>
      </c>
      <c r="X17" s="199">
        <v>1.24</v>
      </c>
      <c r="Y17" s="199">
        <v>0</v>
      </c>
      <c r="Z17" s="199">
        <v>1.1599999999999999</v>
      </c>
      <c r="AA17" s="199">
        <v>0.76</v>
      </c>
      <c r="AB17" s="199">
        <v>0</v>
      </c>
      <c r="AC17" s="199">
        <v>13.11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5.14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146.63999999999999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8.91</v>
      </c>
      <c r="K18" s="199">
        <v>18.05</v>
      </c>
      <c r="L18" s="199">
        <v>8.5</v>
      </c>
      <c r="M18" s="199">
        <v>0</v>
      </c>
      <c r="N18" s="199">
        <v>1</v>
      </c>
      <c r="O18" s="199">
        <v>1.67</v>
      </c>
      <c r="P18" s="199">
        <v>1.44</v>
      </c>
      <c r="Q18" s="199">
        <v>0.09</v>
      </c>
      <c r="R18" s="199">
        <v>0.36</v>
      </c>
      <c r="S18" s="199">
        <v>0.22</v>
      </c>
      <c r="T18" s="199">
        <v>0</v>
      </c>
      <c r="U18" s="199">
        <v>9.65</v>
      </c>
      <c r="V18" s="199">
        <v>0.12</v>
      </c>
      <c r="W18" s="199">
        <v>0.28999999999999998</v>
      </c>
      <c r="X18" s="199">
        <v>1.24</v>
      </c>
      <c r="Y18" s="199">
        <v>0</v>
      </c>
      <c r="Z18" s="199">
        <v>1.1599999999999999</v>
      </c>
      <c r="AA18" s="199">
        <v>0.76</v>
      </c>
      <c r="AB18" s="199">
        <v>0</v>
      </c>
      <c r="AC18" s="199">
        <v>13.11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5.14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146.63999999999999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8.91</v>
      </c>
      <c r="K19" s="199">
        <v>21.91</v>
      </c>
      <c r="L19" s="199">
        <v>19.14</v>
      </c>
      <c r="M19" s="199">
        <v>0</v>
      </c>
      <c r="N19" s="199">
        <v>1</v>
      </c>
      <c r="O19" s="199">
        <v>1.67</v>
      </c>
      <c r="P19" s="199">
        <v>1.6</v>
      </c>
      <c r="Q19" s="199">
        <v>0.09</v>
      </c>
      <c r="R19" s="199">
        <v>0.36</v>
      </c>
      <c r="S19" s="199">
        <v>0.22</v>
      </c>
      <c r="T19" s="199">
        <v>0</v>
      </c>
      <c r="U19" s="199">
        <v>9.65</v>
      </c>
      <c r="V19" s="199">
        <v>0.12</v>
      </c>
      <c r="W19" s="199">
        <v>0.28999999999999998</v>
      </c>
      <c r="X19" s="199">
        <v>1.24</v>
      </c>
      <c r="Y19" s="199">
        <v>0</v>
      </c>
      <c r="Z19" s="199">
        <v>1.1599999999999999</v>
      </c>
      <c r="AA19" s="199">
        <v>0.76</v>
      </c>
      <c r="AB19" s="199">
        <v>0</v>
      </c>
      <c r="AC19" s="199">
        <v>14.11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5.14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146.63999999999999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8.91</v>
      </c>
      <c r="K20" s="199">
        <v>23.85</v>
      </c>
      <c r="L20" s="199">
        <v>45.25</v>
      </c>
      <c r="M20" s="199">
        <v>0</v>
      </c>
      <c r="N20" s="199">
        <v>1</v>
      </c>
      <c r="O20" s="199">
        <v>1.67</v>
      </c>
      <c r="P20" s="199">
        <v>1.63</v>
      </c>
      <c r="Q20" s="199">
        <v>0.09</v>
      </c>
      <c r="R20" s="199">
        <v>0.36</v>
      </c>
      <c r="S20" s="199">
        <v>0.22</v>
      </c>
      <c r="T20" s="199">
        <v>0</v>
      </c>
      <c r="U20" s="199">
        <v>9.65</v>
      </c>
      <c r="V20" s="199">
        <v>0.12</v>
      </c>
      <c r="W20" s="199">
        <v>0.28999999999999998</v>
      </c>
      <c r="X20" s="199">
        <v>1.24</v>
      </c>
      <c r="Y20" s="199">
        <v>0</v>
      </c>
      <c r="Z20" s="199">
        <v>1.1599999999999999</v>
      </c>
      <c r="AA20" s="199">
        <v>0.76</v>
      </c>
      <c r="AB20" s="199">
        <v>0</v>
      </c>
      <c r="AC20" s="199">
        <v>14.11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5.14</v>
      </c>
      <c r="AJ20" s="199">
        <v>0</v>
      </c>
      <c r="AK20" s="199">
        <v>1.55</v>
      </c>
      <c r="AL20" s="199">
        <v>0</v>
      </c>
      <c r="AM20" s="199">
        <v>0</v>
      </c>
      <c r="AN20" s="199">
        <v>0</v>
      </c>
      <c r="AO20" s="199">
        <v>146.63999999999999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8.91</v>
      </c>
      <c r="K21" s="199">
        <v>26.75</v>
      </c>
      <c r="L21" s="199">
        <v>46.21</v>
      </c>
      <c r="M21" s="199">
        <v>0</v>
      </c>
      <c r="N21" s="199">
        <v>1</v>
      </c>
      <c r="O21" s="199">
        <v>1.67</v>
      </c>
      <c r="P21" s="199">
        <v>8.32</v>
      </c>
      <c r="Q21" s="199">
        <v>0.09</v>
      </c>
      <c r="R21" s="199">
        <v>0.36</v>
      </c>
      <c r="S21" s="199">
        <v>0.22</v>
      </c>
      <c r="T21" s="199">
        <v>0</v>
      </c>
      <c r="U21" s="199">
        <v>9.65</v>
      </c>
      <c r="V21" s="199">
        <v>0.12</v>
      </c>
      <c r="W21" s="199">
        <v>0.28999999999999998</v>
      </c>
      <c r="X21" s="199">
        <v>1.24</v>
      </c>
      <c r="Y21" s="199">
        <v>0</v>
      </c>
      <c r="Z21" s="199">
        <v>1.1599999999999999</v>
      </c>
      <c r="AA21" s="199">
        <v>0.76</v>
      </c>
      <c r="AB21" s="199">
        <v>0</v>
      </c>
      <c r="AC21" s="199">
        <v>14.11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5.14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146.63999999999999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8.91</v>
      </c>
      <c r="K22" s="199">
        <v>26.75</v>
      </c>
      <c r="L22" s="199">
        <v>46.21</v>
      </c>
      <c r="M22" s="199">
        <v>0</v>
      </c>
      <c r="N22" s="199">
        <v>1</v>
      </c>
      <c r="O22" s="199">
        <v>1.67</v>
      </c>
      <c r="P22" s="199">
        <v>9.43</v>
      </c>
      <c r="Q22" s="199">
        <v>0.09</v>
      </c>
      <c r="R22" s="199">
        <v>0.36</v>
      </c>
      <c r="S22" s="199">
        <v>0.22</v>
      </c>
      <c r="T22" s="199">
        <v>0</v>
      </c>
      <c r="U22" s="199">
        <v>9.65</v>
      </c>
      <c r="V22" s="199">
        <v>0.12</v>
      </c>
      <c r="W22" s="199">
        <v>0.28999999999999998</v>
      </c>
      <c r="X22" s="199">
        <v>1.24</v>
      </c>
      <c r="Y22" s="199">
        <v>0</v>
      </c>
      <c r="Z22" s="199">
        <v>1.1599999999999999</v>
      </c>
      <c r="AA22" s="199">
        <v>0.76</v>
      </c>
      <c r="AB22" s="199">
        <v>0</v>
      </c>
      <c r="AC22" s="199">
        <v>14.11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5.14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146.63999999999999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8.91</v>
      </c>
      <c r="K23" s="199">
        <v>10.31</v>
      </c>
      <c r="L23" s="199">
        <v>39.450000000000003</v>
      </c>
      <c r="M23" s="199">
        <v>0</v>
      </c>
      <c r="N23" s="199">
        <v>1</v>
      </c>
      <c r="O23" s="199">
        <v>1.67</v>
      </c>
      <c r="P23" s="199">
        <v>10.55</v>
      </c>
      <c r="Q23" s="199">
        <v>0.09</v>
      </c>
      <c r="R23" s="199">
        <v>0.36</v>
      </c>
      <c r="S23" s="199">
        <v>0.22</v>
      </c>
      <c r="T23" s="199">
        <v>0</v>
      </c>
      <c r="U23" s="199">
        <v>9.65</v>
      </c>
      <c r="V23" s="199">
        <v>0.12</v>
      </c>
      <c r="W23" s="199">
        <v>0.28999999999999998</v>
      </c>
      <c r="X23" s="199">
        <v>1.24</v>
      </c>
      <c r="Y23" s="199">
        <v>0</v>
      </c>
      <c r="Z23" s="199">
        <v>1.1599999999999999</v>
      </c>
      <c r="AA23" s="199">
        <v>0.76</v>
      </c>
      <c r="AB23" s="199">
        <v>0</v>
      </c>
      <c r="AC23" s="199">
        <v>5.49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146.63999999999999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8.91</v>
      </c>
      <c r="K24" s="199">
        <v>26.75</v>
      </c>
      <c r="L24" s="199">
        <v>46.21</v>
      </c>
      <c r="M24" s="199">
        <v>0</v>
      </c>
      <c r="N24" s="199">
        <v>1</v>
      </c>
      <c r="O24" s="199">
        <v>1.67</v>
      </c>
      <c r="P24" s="199">
        <v>10.55</v>
      </c>
      <c r="Q24" s="199">
        <v>0.09</v>
      </c>
      <c r="R24" s="199">
        <v>0.36</v>
      </c>
      <c r="S24" s="199">
        <v>0.22</v>
      </c>
      <c r="T24" s="199">
        <v>0</v>
      </c>
      <c r="U24" s="199">
        <v>9.65</v>
      </c>
      <c r="V24" s="199">
        <v>0.12</v>
      </c>
      <c r="W24" s="199">
        <v>0.28999999999999998</v>
      </c>
      <c r="X24" s="199">
        <v>1.24</v>
      </c>
      <c r="Y24" s="199">
        <v>0</v>
      </c>
      <c r="Z24" s="199">
        <v>1.1599999999999999</v>
      </c>
      <c r="AA24" s="199">
        <v>0.76</v>
      </c>
      <c r="AB24" s="199">
        <v>0</v>
      </c>
      <c r="AC24" s="199">
        <v>14.11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5.14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146.63999999999999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8.91</v>
      </c>
      <c r="K25" s="199">
        <v>26.75</v>
      </c>
      <c r="L25" s="199">
        <v>46.21</v>
      </c>
      <c r="M25" s="199">
        <v>0</v>
      </c>
      <c r="N25" s="199">
        <v>1</v>
      </c>
      <c r="O25" s="199">
        <v>1.67</v>
      </c>
      <c r="P25" s="199">
        <v>11.66</v>
      </c>
      <c r="Q25" s="199">
        <v>0.09</v>
      </c>
      <c r="R25" s="199">
        <v>0.36</v>
      </c>
      <c r="S25" s="199">
        <v>0.22</v>
      </c>
      <c r="T25" s="199">
        <v>0</v>
      </c>
      <c r="U25" s="199">
        <v>9.65</v>
      </c>
      <c r="V25" s="199">
        <v>0.12</v>
      </c>
      <c r="W25" s="199">
        <v>0.28999999999999998</v>
      </c>
      <c r="X25" s="199">
        <v>1.24</v>
      </c>
      <c r="Y25" s="199">
        <v>0</v>
      </c>
      <c r="Z25" s="199">
        <v>1.1599999999999999</v>
      </c>
      <c r="AA25" s="199">
        <v>0.76</v>
      </c>
      <c r="AB25" s="199">
        <v>0</v>
      </c>
      <c r="AC25" s="199">
        <v>14.11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5.14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146.63999999999999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8.91</v>
      </c>
      <c r="K26" s="199">
        <v>26.75</v>
      </c>
      <c r="L26" s="199">
        <v>46.21</v>
      </c>
      <c r="M26" s="199">
        <v>0</v>
      </c>
      <c r="N26" s="199">
        <v>1</v>
      </c>
      <c r="O26" s="199">
        <v>1.67</v>
      </c>
      <c r="P26" s="199">
        <v>12.78</v>
      </c>
      <c r="Q26" s="199">
        <v>0.09</v>
      </c>
      <c r="R26" s="199">
        <v>0.36</v>
      </c>
      <c r="S26" s="199">
        <v>0.22</v>
      </c>
      <c r="T26" s="199">
        <v>0</v>
      </c>
      <c r="U26" s="199">
        <v>9.65</v>
      </c>
      <c r="V26" s="199">
        <v>0.12</v>
      </c>
      <c r="W26" s="199">
        <v>0.28999999999999998</v>
      </c>
      <c r="X26" s="199">
        <v>1.24</v>
      </c>
      <c r="Y26" s="199">
        <v>0</v>
      </c>
      <c r="Z26" s="199">
        <v>1.1599999999999999</v>
      </c>
      <c r="AA26" s="199">
        <v>0.76</v>
      </c>
      <c r="AB26" s="199">
        <v>0</v>
      </c>
      <c r="AC26" s="199">
        <v>14.11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5.14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146.63999999999999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8.91</v>
      </c>
      <c r="K27" s="199">
        <v>26.75</v>
      </c>
      <c r="L27" s="199">
        <v>46.21</v>
      </c>
      <c r="M27" s="199">
        <v>0</v>
      </c>
      <c r="N27" s="199">
        <v>1</v>
      </c>
      <c r="O27" s="199">
        <v>1.67</v>
      </c>
      <c r="P27" s="199">
        <v>1.85</v>
      </c>
      <c r="Q27" s="199">
        <v>0.09</v>
      </c>
      <c r="R27" s="199">
        <v>0.36</v>
      </c>
      <c r="S27" s="199">
        <v>0.22</v>
      </c>
      <c r="T27" s="199">
        <v>0</v>
      </c>
      <c r="U27" s="199">
        <v>9.65</v>
      </c>
      <c r="V27" s="199">
        <v>0.12</v>
      </c>
      <c r="W27" s="199">
        <v>0.28999999999999998</v>
      </c>
      <c r="X27" s="199">
        <v>1.24</v>
      </c>
      <c r="Y27" s="199">
        <v>0</v>
      </c>
      <c r="Z27" s="199">
        <v>1.1599999999999999</v>
      </c>
      <c r="AA27" s="199">
        <v>0.76</v>
      </c>
      <c r="AB27" s="199">
        <v>0</v>
      </c>
      <c r="AC27" s="199">
        <v>14.11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5.14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146.63999999999999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8.91</v>
      </c>
      <c r="K28" s="199">
        <v>39.32</v>
      </c>
      <c r="L28" s="199">
        <v>46.21</v>
      </c>
      <c r="M28" s="199">
        <v>0</v>
      </c>
      <c r="N28" s="199">
        <v>1</v>
      </c>
      <c r="O28" s="199">
        <v>1.67</v>
      </c>
      <c r="P28" s="199">
        <v>1.89</v>
      </c>
      <c r="Q28" s="199">
        <v>0.09</v>
      </c>
      <c r="R28" s="199">
        <v>0.36</v>
      </c>
      <c r="S28" s="199">
        <v>0.22</v>
      </c>
      <c r="T28" s="199">
        <v>0</v>
      </c>
      <c r="U28" s="199">
        <v>9.65</v>
      </c>
      <c r="V28" s="199">
        <v>0.12</v>
      </c>
      <c r="W28" s="199">
        <v>0.28999999999999998</v>
      </c>
      <c r="X28" s="199">
        <v>1.24</v>
      </c>
      <c r="Y28" s="199">
        <v>0</v>
      </c>
      <c r="Z28" s="199">
        <v>1.1599999999999999</v>
      </c>
      <c r="AA28" s="199">
        <v>0.76</v>
      </c>
      <c r="AB28" s="199">
        <v>0</v>
      </c>
      <c r="AC28" s="199">
        <v>14.11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5.14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146.63999999999999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8.91</v>
      </c>
      <c r="K29" s="199">
        <v>39.25</v>
      </c>
      <c r="L29" s="199">
        <v>46.21</v>
      </c>
      <c r="M29" s="199">
        <v>0</v>
      </c>
      <c r="N29" s="199">
        <v>1</v>
      </c>
      <c r="O29" s="199">
        <v>1.67</v>
      </c>
      <c r="P29" s="199">
        <v>1.89</v>
      </c>
      <c r="Q29" s="199">
        <v>0.09</v>
      </c>
      <c r="R29" s="199">
        <v>0.35</v>
      </c>
      <c r="S29" s="199">
        <v>0.22</v>
      </c>
      <c r="T29" s="199">
        <v>0</v>
      </c>
      <c r="U29" s="199">
        <v>9.65</v>
      </c>
      <c r="V29" s="199">
        <v>0.12</v>
      </c>
      <c r="W29" s="199">
        <v>0.28999999999999998</v>
      </c>
      <c r="X29" s="199">
        <v>1.24</v>
      </c>
      <c r="Y29" s="199">
        <v>0</v>
      </c>
      <c r="Z29" s="199">
        <v>1.1599999999999999</v>
      </c>
      <c r="AA29" s="199">
        <v>0.53</v>
      </c>
      <c r="AB29" s="199">
        <v>0</v>
      </c>
      <c r="AC29" s="199">
        <v>14.11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5.14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146.63999999999999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8.91</v>
      </c>
      <c r="K30" s="199">
        <v>48.93</v>
      </c>
      <c r="L30" s="199">
        <v>46.21</v>
      </c>
      <c r="M30" s="199">
        <v>0</v>
      </c>
      <c r="N30" s="199">
        <v>1</v>
      </c>
      <c r="O30" s="199">
        <v>1.67</v>
      </c>
      <c r="P30" s="199">
        <v>1.93</v>
      </c>
      <c r="Q30" s="199">
        <v>0.09</v>
      </c>
      <c r="R30" s="199">
        <v>0.35</v>
      </c>
      <c r="S30" s="199">
        <v>0.22</v>
      </c>
      <c r="T30" s="199">
        <v>0</v>
      </c>
      <c r="U30" s="199">
        <v>9.65</v>
      </c>
      <c r="V30" s="199">
        <v>0.12</v>
      </c>
      <c r="W30" s="199">
        <v>0.28999999999999998</v>
      </c>
      <c r="X30" s="199">
        <v>1.24</v>
      </c>
      <c r="Y30" s="199">
        <v>0</v>
      </c>
      <c r="Z30" s="199">
        <v>1.1599999999999999</v>
      </c>
      <c r="AA30" s="199">
        <v>0.53</v>
      </c>
      <c r="AB30" s="199">
        <v>0</v>
      </c>
      <c r="AC30" s="199">
        <v>14.11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5.14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146.63999999999999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8.91</v>
      </c>
      <c r="K31" s="199">
        <v>92.51</v>
      </c>
      <c r="L31" s="199">
        <v>46.21</v>
      </c>
      <c r="M31" s="199">
        <v>0</v>
      </c>
      <c r="N31" s="199">
        <v>1</v>
      </c>
      <c r="O31" s="199">
        <v>1.67</v>
      </c>
      <c r="P31" s="199">
        <v>2</v>
      </c>
      <c r="Q31" s="199">
        <v>0.84</v>
      </c>
      <c r="R31" s="199">
        <v>8.84</v>
      </c>
      <c r="S31" s="199">
        <v>4.7699999999999996</v>
      </c>
      <c r="T31" s="199">
        <v>0</v>
      </c>
      <c r="U31" s="199">
        <v>9.65</v>
      </c>
      <c r="V31" s="199">
        <v>0.12</v>
      </c>
      <c r="W31" s="199">
        <v>0.28999999999999998</v>
      </c>
      <c r="X31" s="199">
        <v>1.24</v>
      </c>
      <c r="Y31" s="199">
        <v>0</v>
      </c>
      <c r="Z31" s="199">
        <v>1.1599999999999999</v>
      </c>
      <c r="AA31" s="199">
        <v>0.53</v>
      </c>
      <c r="AB31" s="199">
        <v>0</v>
      </c>
      <c r="AC31" s="199">
        <v>14.11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5.14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146.63999999999999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8.91</v>
      </c>
      <c r="K32" s="199">
        <v>92.51</v>
      </c>
      <c r="L32" s="199">
        <v>46.21</v>
      </c>
      <c r="M32" s="199">
        <v>0</v>
      </c>
      <c r="N32" s="199">
        <v>1</v>
      </c>
      <c r="O32" s="199">
        <v>1.67</v>
      </c>
      <c r="P32" s="199">
        <v>2</v>
      </c>
      <c r="Q32" s="199">
        <v>0.83</v>
      </c>
      <c r="R32" s="199">
        <v>8.84</v>
      </c>
      <c r="S32" s="199">
        <v>4.76</v>
      </c>
      <c r="T32" s="199">
        <v>0</v>
      </c>
      <c r="U32" s="199">
        <v>9.65</v>
      </c>
      <c r="V32" s="199">
        <v>3.62</v>
      </c>
      <c r="W32" s="199">
        <v>6.91</v>
      </c>
      <c r="X32" s="199">
        <v>27.8</v>
      </c>
      <c r="Y32" s="199">
        <v>0</v>
      </c>
      <c r="Z32" s="199">
        <v>1.17</v>
      </c>
      <c r="AA32" s="199">
        <v>0.76</v>
      </c>
      <c r="AB32" s="199">
        <v>0</v>
      </c>
      <c r="AC32" s="199">
        <v>14.11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5.14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146.63999999999999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8.91</v>
      </c>
      <c r="K33" s="199">
        <v>92.51</v>
      </c>
      <c r="L33" s="199">
        <v>46.21</v>
      </c>
      <c r="M33" s="199">
        <v>0</v>
      </c>
      <c r="N33" s="199">
        <v>1</v>
      </c>
      <c r="O33" s="199">
        <v>1.67</v>
      </c>
      <c r="P33" s="199">
        <v>2</v>
      </c>
      <c r="Q33" s="199">
        <v>0.83</v>
      </c>
      <c r="R33" s="199">
        <v>8.77</v>
      </c>
      <c r="S33" s="199">
        <v>4.7</v>
      </c>
      <c r="T33" s="199">
        <v>0</v>
      </c>
      <c r="U33" s="199">
        <v>9.65</v>
      </c>
      <c r="V33" s="199">
        <v>3.62</v>
      </c>
      <c r="W33" s="199">
        <v>6.91</v>
      </c>
      <c r="X33" s="199">
        <v>27.8</v>
      </c>
      <c r="Y33" s="199">
        <v>0</v>
      </c>
      <c r="Z33" s="199">
        <v>1.17</v>
      </c>
      <c r="AA33" s="199">
        <v>0.76</v>
      </c>
      <c r="AB33" s="199">
        <v>0</v>
      </c>
      <c r="AC33" s="199">
        <v>14.11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5.14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146.63999999999999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8.91</v>
      </c>
      <c r="K34" s="199">
        <v>86.64</v>
      </c>
      <c r="L34" s="199">
        <v>46.21</v>
      </c>
      <c r="M34" s="199">
        <v>0</v>
      </c>
      <c r="N34" s="199">
        <v>1</v>
      </c>
      <c r="O34" s="199">
        <v>1.67</v>
      </c>
      <c r="P34" s="199">
        <v>2</v>
      </c>
      <c r="Q34" s="199">
        <v>0.83</v>
      </c>
      <c r="R34" s="199">
        <v>8.77</v>
      </c>
      <c r="S34" s="199">
        <v>4.7</v>
      </c>
      <c r="T34" s="199">
        <v>0</v>
      </c>
      <c r="U34" s="199">
        <v>9.65</v>
      </c>
      <c r="V34" s="199">
        <v>3.62</v>
      </c>
      <c r="W34" s="199">
        <v>6.91</v>
      </c>
      <c r="X34" s="199">
        <v>27.8</v>
      </c>
      <c r="Y34" s="199">
        <v>0</v>
      </c>
      <c r="Z34" s="199">
        <v>1.17</v>
      </c>
      <c r="AA34" s="199">
        <v>0.76</v>
      </c>
      <c r="AB34" s="199">
        <v>0</v>
      </c>
      <c r="AC34" s="199">
        <v>14.11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5.14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146.63999999999999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8.91</v>
      </c>
      <c r="K35" s="199">
        <v>86.71</v>
      </c>
      <c r="L35" s="199">
        <v>46.21</v>
      </c>
      <c r="M35" s="199">
        <v>0</v>
      </c>
      <c r="N35" s="199">
        <v>1</v>
      </c>
      <c r="O35" s="199">
        <v>1.67</v>
      </c>
      <c r="P35" s="199">
        <v>2</v>
      </c>
      <c r="Q35" s="199">
        <v>0.83</v>
      </c>
      <c r="R35" s="199">
        <v>8.84</v>
      </c>
      <c r="S35" s="199">
        <v>4.7</v>
      </c>
      <c r="T35" s="199">
        <v>0</v>
      </c>
      <c r="U35" s="199">
        <v>9.65</v>
      </c>
      <c r="V35" s="199">
        <v>3.62</v>
      </c>
      <c r="W35" s="199">
        <v>6.91</v>
      </c>
      <c r="X35" s="199">
        <v>27.8</v>
      </c>
      <c r="Y35" s="199">
        <v>0</v>
      </c>
      <c r="Z35" s="199">
        <v>1.17</v>
      </c>
      <c r="AA35" s="199">
        <v>0.76</v>
      </c>
      <c r="AB35" s="199">
        <v>0</v>
      </c>
      <c r="AC35" s="199">
        <v>14.11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5.14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146.63999999999999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8.91</v>
      </c>
      <c r="K36" s="199">
        <v>86.64</v>
      </c>
      <c r="L36" s="199">
        <v>46.21</v>
      </c>
      <c r="M36" s="199">
        <v>0</v>
      </c>
      <c r="N36" s="199">
        <v>1</v>
      </c>
      <c r="O36" s="199">
        <v>1.67</v>
      </c>
      <c r="P36" s="199">
        <v>2</v>
      </c>
      <c r="Q36" s="199">
        <v>0.83</v>
      </c>
      <c r="R36" s="199">
        <v>8.84</v>
      </c>
      <c r="S36" s="199">
        <v>4.7</v>
      </c>
      <c r="T36" s="199">
        <v>0</v>
      </c>
      <c r="U36" s="199">
        <v>9.65</v>
      </c>
      <c r="V36" s="199">
        <v>3.62</v>
      </c>
      <c r="W36" s="199">
        <v>6.91</v>
      </c>
      <c r="X36" s="199">
        <v>27.8</v>
      </c>
      <c r="Y36" s="199">
        <v>0</v>
      </c>
      <c r="Z36" s="199">
        <v>1.17</v>
      </c>
      <c r="AA36" s="199">
        <v>0.76</v>
      </c>
      <c r="AB36" s="199">
        <v>0</v>
      </c>
      <c r="AC36" s="199">
        <v>14.11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5.14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146.63999999999999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8.91</v>
      </c>
      <c r="K37" s="199">
        <v>86.71</v>
      </c>
      <c r="L37" s="199">
        <v>46.21</v>
      </c>
      <c r="M37" s="199">
        <v>0</v>
      </c>
      <c r="N37" s="199">
        <v>1</v>
      </c>
      <c r="O37" s="199">
        <v>1.67</v>
      </c>
      <c r="P37" s="199">
        <v>2</v>
      </c>
      <c r="Q37" s="199">
        <v>0.83</v>
      </c>
      <c r="R37" s="199">
        <v>8.84</v>
      </c>
      <c r="S37" s="199">
        <v>4.7</v>
      </c>
      <c r="T37" s="199">
        <v>0</v>
      </c>
      <c r="U37" s="199">
        <v>9.65</v>
      </c>
      <c r="V37" s="199">
        <v>3.62</v>
      </c>
      <c r="W37" s="199">
        <v>6.91</v>
      </c>
      <c r="X37" s="199">
        <v>27.8</v>
      </c>
      <c r="Y37" s="199">
        <v>0</v>
      </c>
      <c r="Z37" s="199">
        <v>1.17</v>
      </c>
      <c r="AA37" s="199">
        <v>0.76</v>
      </c>
      <c r="AB37" s="199">
        <v>0</v>
      </c>
      <c r="AC37" s="199">
        <v>14.11</v>
      </c>
      <c r="AD37" s="199">
        <v>0</v>
      </c>
      <c r="AE37" s="199">
        <v>0</v>
      </c>
      <c r="AF37" s="199">
        <v>0</v>
      </c>
      <c r="AG37" s="199">
        <v>0</v>
      </c>
      <c r="AH37" s="199">
        <v>32.14</v>
      </c>
      <c r="AI37" s="199">
        <v>5.14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146.63999999999999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8.91</v>
      </c>
      <c r="K38" s="199">
        <v>86.64</v>
      </c>
      <c r="L38" s="199">
        <v>46.21</v>
      </c>
      <c r="M38" s="199">
        <v>0</v>
      </c>
      <c r="N38" s="199">
        <v>1</v>
      </c>
      <c r="O38" s="199">
        <v>1.67</v>
      </c>
      <c r="P38" s="199">
        <v>2</v>
      </c>
      <c r="Q38" s="199">
        <v>0.83</v>
      </c>
      <c r="R38" s="199">
        <v>8.84</v>
      </c>
      <c r="S38" s="199">
        <v>4.7</v>
      </c>
      <c r="T38" s="199">
        <v>0</v>
      </c>
      <c r="U38" s="199">
        <v>9.65</v>
      </c>
      <c r="V38" s="199">
        <v>3.62</v>
      </c>
      <c r="W38" s="199">
        <v>6.91</v>
      </c>
      <c r="X38" s="199">
        <v>27.8</v>
      </c>
      <c r="Y38" s="199">
        <v>0</v>
      </c>
      <c r="Z38" s="199">
        <v>1.17</v>
      </c>
      <c r="AA38" s="199">
        <v>0.76</v>
      </c>
      <c r="AB38" s="199">
        <v>0</v>
      </c>
      <c r="AC38" s="199">
        <v>14.25</v>
      </c>
      <c r="AD38" s="199">
        <v>0</v>
      </c>
      <c r="AE38" s="199">
        <v>0</v>
      </c>
      <c r="AF38" s="199">
        <v>0</v>
      </c>
      <c r="AG38" s="199">
        <v>0</v>
      </c>
      <c r="AH38" s="199">
        <v>32.14</v>
      </c>
      <c r="AI38" s="199">
        <v>5.14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146.63999999999999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8.91</v>
      </c>
      <c r="K39" s="199">
        <v>86.77</v>
      </c>
      <c r="L39" s="199">
        <v>46.21</v>
      </c>
      <c r="M39" s="199">
        <v>0</v>
      </c>
      <c r="N39" s="199">
        <v>1</v>
      </c>
      <c r="O39" s="199">
        <v>1.67</v>
      </c>
      <c r="P39" s="199">
        <v>2</v>
      </c>
      <c r="Q39" s="199">
        <v>0.83</v>
      </c>
      <c r="R39" s="199">
        <v>8.77</v>
      </c>
      <c r="S39" s="199">
        <v>4.7</v>
      </c>
      <c r="T39" s="199">
        <v>0</v>
      </c>
      <c r="U39" s="199">
        <v>9.65</v>
      </c>
      <c r="V39" s="199">
        <v>3.62</v>
      </c>
      <c r="W39" s="199">
        <v>6.91</v>
      </c>
      <c r="X39" s="199">
        <v>27.8</v>
      </c>
      <c r="Y39" s="199">
        <v>0</v>
      </c>
      <c r="Z39" s="199">
        <v>1.17</v>
      </c>
      <c r="AA39" s="199">
        <v>0.76</v>
      </c>
      <c r="AB39" s="199">
        <v>0</v>
      </c>
      <c r="AC39" s="199">
        <v>14.39</v>
      </c>
      <c r="AD39" s="199">
        <v>0</v>
      </c>
      <c r="AE39" s="199">
        <v>0</v>
      </c>
      <c r="AF39" s="199">
        <v>0</v>
      </c>
      <c r="AG39" s="199">
        <v>0</v>
      </c>
      <c r="AH39" s="199">
        <v>32.14</v>
      </c>
      <c r="AI39" s="199">
        <v>5.14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146.63999999999999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8.91</v>
      </c>
      <c r="K40" s="199">
        <v>86.84</v>
      </c>
      <c r="L40" s="199">
        <v>46.21</v>
      </c>
      <c r="M40" s="199">
        <v>0</v>
      </c>
      <c r="N40" s="199">
        <v>1</v>
      </c>
      <c r="O40" s="199">
        <v>1.67</v>
      </c>
      <c r="P40" s="199">
        <v>2</v>
      </c>
      <c r="Q40" s="199">
        <v>0.83</v>
      </c>
      <c r="R40" s="199">
        <v>8.77</v>
      </c>
      <c r="S40" s="199">
        <v>4.7</v>
      </c>
      <c r="T40" s="199">
        <v>0</v>
      </c>
      <c r="U40" s="199">
        <v>9.65</v>
      </c>
      <c r="V40" s="199">
        <v>3.62</v>
      </c>
      <c r="W40" s="199">
        <v>6.91</v>
      </c>
      <c r="X40" s="199">
        <v>27.8</v>
      </c>
      <c r="Y40" s="199">
        <v>0</v>
      </c>
      <c r="Z40" s="199">
        <v>1.17</v>
      </c>
      <c r="AA40" s="199">
        <v>0.76</v>
      </c>
      <c r="AB40" s="199">
        <v>0</v>
      </c>
      <c r="AC40" s="199">
        <v>14.39</v>
      </c>
      <c r="AD40" s="199">
        <v>0</v>
      </c>
      <c r="AE40" s="199">
        <v>0</v>
      </c>
      <c r="AF40" s="199">
        <v>0</v>
      </c>
      <c r="AG40" s="199">
        <v>0</v>
      </c>
      <c r="AH40" s="199">
        <v>32.14</v>
      </c>
      <c r="AI40" s="199">
        <v>5.14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146.63999999999999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8.91</v>
      </c>
      <c r="K41" s="199">
        <v>86.63</v>
      </c>
      <c r="L41" s="199">
        <v>46.21</v>
      </c>
      <c r="M41" s="199">
        <v>0</v>
      </c>
      <c r="N41" s="199">
        <v>1</v>
      </c>
      <c r="O41" s="199">
        <v>1.67</v>
      </c>
      <c r="P41" s="199">
        <v>2</v>
      </c>
      <c r="Q41" s="199">
        <v>0.83</v>
      </c>
      <c r="R41" s="199">
        <v>8.84</v>
      </c>
      <c r="S41" s="199">
        <v>4.7699999999999996</v>
      </c>
      <c r="T41" s="199">
        <v>0</v>
      </c>
      <c r="U41" s="199">
        <v>9.65</v>
      </c>
      <c r="V41" s="199">
        <v>3.62</v>
      </c>
      <c r="W41" s="199">
        <v>6.91</v>
      </c>
      <c r="X41" s="199">
        <v>27.8</v>
      </c>
      <c r="Y41" s="199">
        <v>0</v>
      </c>
      <c r="Z41" s="199">
        <v>1.17</v>
      </c>
      <c r="AA41" s="199">
        <v>0.76</v>
      </c>
      <c r="AB41" s="199">
        <v>0</v>
      </c>
      <c r="AC41" s="199">
        <v>14.39</v>
      </c>
      <c r="AD41" s="199">
        <v>0</v>
      </c>
      <c r="AE41" s="199">
        <v>0</v>
      </c>
      <c r="AF41" s="199">
        <v>0</v>
      </c>
      <c r="AG41" s="199">
        <v>0</v>
      </c>
      <c r="AH41" s="199">
        <v>32.14</v>
      </c>
      <c r="AI41" s="199">
        <v>5.14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146.63999999999999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8.91</v>
      </c>
      <c r="K42" s="199">
        <v>86.68</v>
      </c>
      <c r="L42" s="199">
        <v>46.21</v>
      </c>
      <c r="M42" s="199">
        <v>0</v>
      </c>
      <c r="N42" s="199">
        <v>1</v>
      </c>
      <c r="O42" s="199">
        <v>1.67</v>
      </c>
      <c r="P42" s="199">
        <v>2</v>
      </c>
      <c r="Q42" s="199">
        <v>0.83</v>
      </c>
      <c r="R42" s="199">
        <v>8.84</v>
      </c>
      <c r="S42" s="199">
        <v>4.7699999999999996</v>
      </c>
      <c r="T42" s="199">
        <v>0</v>
      </c>
      <c r="U42" s="199">
        <v>9.65</v>
      </c>
      <c r="V42" s="199">
        <v>3.62</v>
      </c>
      <c r="W42" s="199">
        <v>6.91</v>
      </c>
      <c r="X42" s="199">
        <v>27.8</v>
      </c>
      <c r="Y42" s="199">
        <v>0</v>
      </c>
      <c r="Z42" s="199">
        <v>1.17</v>
      </c>
      <c r="AA42" s="199">
        <v>0.76</v>
      </c>
      <c r="AB42" s="199">
        <v>0</v>
      </c>
      <c r="AC42" s="199">
        <v>14.39</v>
      </c>
      <c r="AD42" s="199">
        <v>0</v>
      </c>
      <c r="AE42" s="199">
        <v>0</v>
      </c>
      <c r="AF42" s="199">
        <v>0</v>
      </c>
      <c r="AG42" s="199">
        <v>0</v>
      </c>
      <c r="AH42" s="199">
        <v>32.14</v>
      </c>
      <c r="AI42" s="199">
        <v>5.14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146.63999999999999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8.91</v>
      </c>
      <c r="K43" s="199">
        <v>91.53</v>
      </c>
      <c r="L43" s="199">
        <v>46.76</v>
      </c>
      <c r="M43" s="199">
        <v>0</v>
      </c>
      <c r="N43" s="199">
        <v>1</v>
      </c>
      <c r="O43" s="199">
        <v>1.67</v>
      </c>
      <c r="P43" s="199">
        <v>2.02</v>
      </c>
      <c r="Q43" s="199">
        <v>0.83</v>
      </c>
      <c r="R43" s="199">
        <v>8.84</v>
      </c>
      <c r="S43" s="199">
        <v>4.7699999999999996</v>
      </c>
      <c r="T43" s="199">
        <v>0</v>
      </c>
      <c r="U43" s="199">
        <v>9.65</v>
      </c>
      <c r="V43" s="199">
        <v>3.62</v>
      </c>
      <c r="W43" s="199">
        <v>6.91</v>
      </c>
      <c r="X43" s="199">
        <v>27.8</v>
      </c>
      <c r="Y43" s="199">
        <v>0</v>
      </c>
      <c r="Z43" s="199">
        <v>1.17</v>
      </c>
      <c r="AA43" s="199">
        <v>0.76</v>
      </c>
      <c r="AB43" s="199">
        <v>0</v>
      </c>
      <c r="AC43" s="199">
        <v>14.39</v>
      </c>
      <c r="AD43" s="199">
        <v>0</v>
      </c>
      <c r="AE43" s="199">
        <v>0</v>
      </c>
      <c r="AF43" s="199">
        <v>0</v>
      </c>
      <c r="AG43" s="199">
        <v>0</v>
      </c>
      <c r="AH43" s="199">
        <v>32.14</v>
      </c>
      <c r="AI43" s="199">
        <v>4.34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146.63999999999999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8.91</v>
      </c>
      <c r="K44" s="199">
        <v>91.56</v>
      </c>
      <c r="L44" s="199">
        <v>46.76</v>
      </c>
      <c r="M44" s="199">
        <v>0</v>
      </c>
      <c r="N44" s="199">
        <v>1</v>
      </c>
      <c r="O44" s="199">
        <v>1.67</v>
      </c>
      <c r="P44" s="199">
        <v>2.02</v>
      </c>
      <c r="Q44" s="199">
        <v>0.83</v>
      </c>
      <c r="R44" s="199">
        <v>8.84</v>
      </c>
      <c r="S44" s="199">
        <v>4.7699999999999996</v>
      </c>
      <c r="T44" s="199">
        <v>0</v>
      </c>
      <c r="U44" s="199">
        <v>9.65</v>
      </c>
      <c r="V44" s="199">
        <v>3.62</v>
      </c>
      <c r="W44" s="199">
        <v>6.91</v>
      </c>
      <c r="X44" s="199">
        <v>27.8</v>
      </c>
      <c r="Y44" s="199">
        <v>0</v>
      </c>
      <c r="Z44" s="199">
        <v>1.17</v>
      </c>
      <c r="AA44" s="199">
        <v>0.76</v>
      </c>
      <c r="AB44" s="199">
        <v>0</v>
      </c>
      <c r="AC44" s="199">
        <v>14.39</v>
      </c>
      <c r="AD44" s="199">
        <v>0</v>
      </c>
      <c r="AE44" s="199">
        <v>0</v>
      </c>
      <c r="AF44" s="199">
        <v>0</v>
      </c>
      <c r="AG44" s="199">
        <v>0</v>
      </c>
      <c r="AH44" s="199">
        <v>32.14</v>
      </c>
      <c r="AI44" s="199">
        <v>4.34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146.63999999999999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8.91</v>
      </c>
      <c r="K45" s="199">
        <v>85.4</v>
      </c>
      <c r="L45" s="199">
        <v>46.76</v>
      </c>
      <c r="M45" s="199">
        <v>0</v>
      </c>
      <c r="N45" s="199">
        <v>1</v>
      </c>
      <c r="O45" s="199">
        <v>1.67</v>
      </c>
      <c r="P45" s="199">
        <v>2.02</v>
      </c>
      <c r="Q45" s="199">
        <v>0.83</v>
      </c>
      <c r="R45" s="199">
        <v>8.77</v>
      </c>
      <c r="S45" s="199">
        <v>4.7</v>
      </c>
      <c r="T45" s="199">
        <v>0</v>
      </c>
      <c r="U45" s="199">
        <v>9.65</v>
      </c>
      <c r="V45" s="199">
        <v>3.62</v>
      </c>
      <c r="W45" s="199">
        <v>6.91</v>
      </c>
      <c r="X45" s="199">
        <v>27.8</v>
      </c>
      <c r="Y45" s="199">
        <v>0</v>
      </c>
      <c r="Z45" s="199">
        <v>1.17</v>
      </c>
      <c r="AA45" s="199">
        <v>0.76</v>
      </c>
      <c r="AB45" s="199">
        <v>0</v>
      </c>
      <c r="AC45" s="199">
        <v>14.39</v>
      </c>
      <c r="AD45" s="199">
        <v>0</v>
      </c>
      <c r="AE45" s="199">
        <v>0</v>
      </c>
      <c r="AF45" s="199">
        <v>0</v>
      </c>
      <c r="AG45" s="199">
        <v>0</v>
      </c>
      <c r="AH45" s="199">
        <v>32.14</v>
      </c>
      <c r="AI45" s="199">
        <v>4.34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146.63999999999999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8.91</v>
      </c>
      <c r="K46" s="199">
        <v>69.760000000000005</v>
      </c>
      <c r="L46" s="199">
        <v>46.76</v>
      </c>
      <c r="M46" s="199">
        <v>0</v>
      </c>
      <c r="N46" s="199">
        <v>1</v>
      </c>
      <c r="O46" s="199">
        <v>1.67</v>
      </c>
      <c r="P46" s="199">
        <v>2.02</v>
      </c>
      <c r="Q46" s="199">
        <v>0.83</v>
      </c>
      <c r="R46" s="199">
        <v>8.77</v>
      </c>
      <c r="S46" s="199">
        <v>4.7</v>
      </c>
      <c r="T46" s="199">
        <v>0</v>
      </c>
      <c r="U46" s="199">
        <v>9.65</v>
      </c>
      <c r="V46" s="199">
        <v>3.62</v>
      </c>
      <c r="W46" s="199">
        <v>6.91</v>
      </c>
      <c r="X46" s="199">
        <v>27.8</v>
      </c>
      <c r="Y46" s="199">
        <v>0</v>
      </c>
      <c r="Z46" s="199">
        <v>1.17</v>
      </c>
      <c r="AA46" s="199">
        <v>0.76</v>
      </c>
      <c r="AB46" s="199">
        <v>0</v>
      </c>
      <c r="AC46" s="199">
        <v>14.39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4.34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146.63999999999999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8.91</v>
      </c>
      <c r="K47" s="199">
        <v>87.67</v>
      </c>
      <c r="L47" s="199">
        <v>46.78</v>
      </c>
      <c r="M47" s="199">
        <v>0</v>
      </c>
      <c r="N47" s="199">
        <v>1</v>
      </c>
      <c r="O47" s="199">
        <v>1.67</v>
      </c>
      <c r="P47" s="199">
        <v>2.02</v>
      </c>
      <c r="Q47" s="199">
        <v>0.84</v>
      </c>
      <c r="R47" s="199">
        <v>8.84</v>
      </c>
      <c r="S47" s="199">
        <v>4.7699999999999996</v>
      </c>
      <c r="T47" s="199">
        <v>0</v>
      </c>
      <c r="U47" s="199">
        <v>9.65</v>
      </c>
      <c r="V47" s="199">
        <v>3.62</v>
      </c>
      <c r="W47" s="199">
        <v>6.91</v>
      </c>
      <c r="X47" s="199">
        <v>27.8</v>
      </c>
      <c r="Y47" s="199">
        <v>0</v>
      </c>
      <c r="Z47" s="199">
        <v>1.1599999999999999</v>
      </c>
      <c r="AA47" s="199">
        <v>0.76</v>
      </c>
      <c r="AB47" s="199">
        <v>0</v>
      </c>
      <c r="AC47" s="199">
        <v>14.39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4.34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146.63999999999999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8.91</v>
      </c>
      <c r="K48" s="199">
        <v>87.67</v>
      </c>
      <c r="L48" s="199">
        <v>46.78</v>
      </c>
      <c r="M48" s="199">
        <v>0</v>
      </c>
      <c r="N48" s="199">
        <v>1</v>
      </c>
      <c r="O48" s="199">
        <v>1.67</v>
      </c>
      <c r="P48" s="199">
        <v>2.02</v>
      </c>
      <c r="Q48" s="199">
        <v>0.84</v>
      </c>
      <c r="R48" s="199">
        <v>8.84</v>
      </c>
      <c r="S48" s="199">
        <v>4.7699999999999996</v>
      </c>
      <c r="T48" s="199">
        <v>0</v>
      </c>
      <c r="U48" s="199">
        <v>9.65</v>
      </c>
      <c r="V48" s="199">
        <v>3.62</v>
      </c>
      <c r="W48" s="199">
        <v>0.28999999999999998</v>
      </c>
      <c r="X48" s="199">
        <v>1.24</v>
      </c>
      <c r="Y48" s="199">
        <v>0</v>
      </c>
      <c r="Z48" s="199">
        <v>1.1599999999999999</v>
      </c>
      <c r="AA48" s="199">
        <v>0.76</v>
      </c>
      <c r="AB48" s="199">
        <v>0</v>
      </c>
      <c r="AC48" s="199">
        <v>14.39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4.34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146.63999999999999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8.91</v>
      </c>
      <c r="K49" s="199">
        <v>92.51</v>
      </c>
      <c r="L49" s="199">
        <v>44.28</v>
      </c>
      <c r="M49" s="199">
        <v>0</v>
      </c>
      <c r="N49" s="199">
        <v>1</v>
      </c>
      <c r="O49" s="199">
        <v>1.67</v>
      </c>
      <c r="P49" s="199">
        <v>2.02</v>
      </c>
      <c r="Q49" s="199">
        <v>0.09</v>
      </c>
      <c r="R49" s="199">
        <v>0.36</v>
      </c>
      <c r="S49" s="199">
        <v>0.22</v>
      </c>
      <c r="T49" s="199">
        <v>0</v>
      </c>
      <c r="U49" s="199">
        <v>9.65</v>
      </c>
      <c r="V49" s="199">
        <v>0.12</v>
      </c>
      <c r="W49" s="199">
        <v>0.28999999999999998</v>
      </c>
      <c r="X49" s="199">
        <v>1.24</v>
      </c>
      <c r="Y49" s="199">
        <v>0</v>
      </c>
      <c r="Z49" s="199">
        <v>1.1599999999999999</v>
      </c>
      <c r="AA49" s="199">
        <v>0.76</v>
      </c>
      <c r="AB49" s="199">
        <v>0</v>
      </c>
      <c r="AC49" s="199">
        <v>14.39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4.34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146.63999999999999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8.91</v>
      </c>
      <c r="K50" s="199">
        <v>92.5</v>
      </c>
      <c r="L50" s="199">
        <v>44.28</v>
      </c>
      <c r="M50" s="199">
        <v>0</v>
      </c>
      <c r="N50" s="199">
        <v>1</v>
      </c>
      <c r="O50" s="199">
        <v>1.67</v>
      </c>
      <c r="P50" s="199">
        <v>2.02</v>
      </c>
      <c r="Q50" s="199">
        <v>0.09</v>
      </c>
      <c r="R50" s="199">
        <v>0.36</v>
      </c>
      <c r="S50" s="199">
        <v>0.22</v>
      </c>
      <c r="T50" s="199">
        <v>0</v>
      </c>
      <c r="U50" s="199">
        <v>9.65</v>
      </c>
      <c r="V50" s="199">
        <v>0.12</v>
      </c>
      <c r="W50" s="199">
        <v>0.28999999999999998</v>
      </c>
      <c r="X50" s="199">
        <v>1.24</v>
      </c>
      <c r="Y50" s="199">
        <v>0</v>
      </c>
      <c r="Z50" s="199">
        <v>1.1599999999999999</v>
      </c>
      <c r="AA50" s="199">
        <v>0.76</v>
      </c>
      <c r="AB50" s="199">
        <v>0</v>
      </c>
      <c r="AC50" s="199">
        <v>14.39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4.34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146.63999999999999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8.91</v>
      </c>
      <c r="K51" s="199">
        <v>48.99</v>
      </c>
      <c r="L51" s="199">
        <v>44.28</v>
      </c>
      <c r="M51" s="199">
        <v>0</v>
      </c>
      <c r="N51" s="199">
        <v>1</v>
      </c>
      <c r="O51" s="199">
        <v>1.67</v>
      </c>
      <c r="P51" s="199">
        <v>2.0499999999999998</v>
      </c>
      <c r="Q51" s="199">
        <v>0.09</v>
      </c>
      <c r="R51" s="199">
        <v>0.36</v>
      </c>
      <c r="S51" s="199">
        <v>0.22</v>
      </c>
      <c r="T51" s="199">
        <v>0</v>
      </c>
      <c r="U51" s="199">
        <v>9.65</v>
      </c>
      <c r="V51" s="199">
        <v>0.12</v>
      </c>
      <c r="W51" s="199">
        <v>0.28999999999999998</v>
      </c>
      <c r="X51" s="199">
        <v>1.24</v>
      </c>
      <c r="Y51" s="199">
        <v>0</v>
      </c>
      <c r="Z51" s="199">
        <v>1.1599999999999999</v>
      </c>
      <c r="AA51" s="199">
        <v>0.76</v>
      </c>
      <c r="AB51" s="199">
        <v>0</v>
      </c>
      <c r="AC51" s="199">
        <v>14.39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3.54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143.52000000000001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8.91</v>
      </c>
      <c r="K52" s="199">
        <v>48.99</v>
      </c>
      <c r="L52" s="199">
        <v>44.28</v>
      </c>
      <c r="M52" s="199">
        <v>0</v>
      </c>
      <c r="N52" s="199">
        <v>1</v>
      </c>
      <c r="O52" s="199">
        <v>1.67</v>
      </c>
      <c r="P52" s="199">
        <v>2.0499999999999998</v>
      </c>
      <c r="Q52" s="199">
        <v>0.09</v>
      </c>
      <c r="R52" s="199">
        <v>0.36</v>
      </c>
      <c r="S52" s="199">
        <v>0.22</v>
      </c>
      <c r="T52" s="199">
        <v>0</v>
      </c>
      <c r="U52" s="199">
        <v>9.65</v>
      </c>
      <c r="V52" s="199">
        <v>0.12</v>
      </c>
      <c r="W52" s="199">
        <v>0.28999999999999998</v>
      </c>
      <c r="X52" s="199">
        <v>1.24</v>
      </c>
      <c r="Y52" s="199">
        <v>0</v>
      </c>
      <c r="Z52" s="199">
        <v>1.1599999999999999</v>
      </c>
      <c r="AA52" s="199">
        <v>0.76</v>
      </c>
      <c r="AB52" s="199">
        <v>0</v>
      </c>
      <c r="AC52" s="199">
        <v>14.53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3.54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143.52000000000001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8.91</v>
      </c>
      <c r="K53" s="199">
        <v>48.99</v>
      </c>
      <c r="L53" s="199">
        <v>44.28</v>
      </c>
      <c r="M53" s="199">
        <v>0</v>
      </c>
      <c r="N53" s="199">
        <v>1</v>
      </c>
      <c r="O53" s="199">
        <v>1.67</v>
      </c>
      <c r="P53" s="199">
        <v>2.0499999999999998</v>
      </c>
      <c r="Q53" s="199">
        <v>0.09</v>
      </c>
      <c r="R53" s="199">
        <v>0.36</v>
      </c>
      <c r="S53" s="199">
        <v>0.22</v>
      </c>
      <c r="T53" s="199">
        <v>0</v>
      </c>
      <c r="U53" s="199">
        <v>9.65</v>
      </c>
      <c r="V53" s="199">
        <v>0.12</v>
      </c>
      <c r="W53" s="199">
        <v>0.28999999999999998</v>
      </c>
      <c r="X53" s="199">
        <v>1.24</v>
      </c>
      <c r="Y53" s="199">
        <v>0</v>
      </c>
      <c r="Z53" s="199">
        <v>1.1599999999999999</v>
      </c>
      <c r="AA53" s="199">
        <v>0.76</v>
      </c>
      <c r="AB53" s="199">
        <v>0</v>
      </c>
      <c r="AC53" s="199">
        <v>14.53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3.54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143.52000000000001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8.91</v>
      </c>
      <c r="K54" s="199">
        <v>48.99</v>
      </c>
      <c r="L54" s="199">
        <v>44.28</v>
      </c>
      <c r="M54" s="199">
        <v>0</v>
      </c>
      <c r="N54" s="199">
        <v>1</v>
      </c>
      <c r="O54" s="199">
        <v>1.67</v>
      </c>
      <c r="P54" s="199">
        <v>2.0499999999999998</v>
      </c>
      <c r="Q54" s="199">
        <v>0.09</v>
      </c>
      <c r="R54" s="199">
        <v>0.36</v>
      </c>
      <c r="S54" s="199">
        <v>0.22</v>
      </c>
      <c r="T54" s="199">
        <v>0</v>
      </c>
      <c r="U54" s="199">
        <v>9.65</v>
      </c>
      <c r="V54" s="199">
        <v>0.12</v>
      </c>
      <c r="W54" s="199">
        <v>0.28999999999999998</v>
      </c>
      <c r="X54" s="199">
        <v>1.24</v>
      </c>
      <c r="Y54" s="199">
        <v>0</v>
      </c>
      <c r="Z54" s="199">
        <v>1.1599999999999999</v>
      </c>
      <c r="AA54" s="199">
        <v>0.76</v>
      </c>
      <c r="AB54" s="199">
        <v>0</v>
      </c>
      <c r="AC54" s="199">
        <v>14.53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3.54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143.52000000000001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8.91</v>
      </c>
      <c r="K55" s="199">
        <v>87.67</v>
      </c>
      <c r="L55" s="199">
        <v>44.92</v>
      </c>
      <c r="M55" s="199">
        <v>0</v>
      </c>
      <c r="N55" s="199">
        <v>1</v>
      </c>
      <c r="O55" s="199">
        <v>1.67</v>
      </c>
      <c r="P55" s="199">
        <v>2.0499999999999998</v>
      </c>
      <c r="Q55" s="199">
        <v>0.09</v>
      </c>
      <c r="R55" s="199">
        <v>0.36</v>
      </c>
      <c r="S55" s="199">
        <v>0.22</v>
      </c>
      <c r="T55" s="199">
        <v>0</v>
      </c>
      <c r="U55" s="199">
        <v>9.65</v>
      </c>
      <c r="V55" s="199">
        <v>0.12</v>
      </c>
      <c r="W55" s="199">
        <v>0.28999999999999998</v>
      </c>
      <c r="X55" s="199">
        <v>1.24</v>
      </c>
      <c r="Y55" s="199">
        <v>0</v>
      </c>
      <c r="Z55" s="199">
        <v>1.1599999999999999</v>
      </c>
      <c r="AA55" s="199">
        <v>0.76</v>
      </c>
      <c r="AB55" s="199">
        <v>0</v>
      </c>
      <c r="AC55" s="199">
        <v>14.53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3.54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143.52000000000001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8.91</v>
      </c>
      <c r="K56" s="199">
        <v>87.67</v>
      </c>
      <c r="L56" s="199">
        <v>44.92</v>
      </c>
      <c r="M56" s="199">
        <v>0</v>
      </c>
      <c r="N56" s="199">
        <v>1</v>
      </c>
      <c r="O56" s="199">
        <v>1.67</v>
      </c>
      <c r="P56" s="199">
        <v>2.0499999999999998</v>
      </c>
      <c r="Q56" s="199">
        <v>0.09</v>
      </c>
      <c r="R56" s="199">
        <v>0.36</v>
      </c>
      <c r="S56" s="199">
        <v>0.22</v>
      </c>
      <c r="T56" s="199">
        <v>0</v>
      </c>
      <c r="U56" s="199">
        <v>9.65</v>
      </c>
      <c r="V56" s="199">
        <v>0.12</v>
      </c>
      <c r="W56" s="199">
        <v>0.28999999999999998</v>
      </c>
      <c r="X56" s="199">
        <v>1.24</v>
      </c>
      <c r="Y56" s="199">
        <v>0</v>
      </c>
      <c r="Z56" s="199">
        <v>1.1599999999999999</v>
      </c>
      <c r="AA56" s="199">
        <v>0.76</v>
      </c>
      <c r="AB56" s="199">
        <v>0</v>
      </c>
      <c r="AC56" s="199">
        <v>14.53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3.54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143.52000000000001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8.91</v>
      </c>
      <c r="K57" s="199">
        <v>52.82</v>
      </c>
      <c r="L57" s="199">
        <v>44.92</v>
      </c>
      <c r="M57" s="199">
        <v>0</v>
      </c>
      <c r="N57" s="199">
        <v>1</v>
      </c>
      <c r="O57" s="199">
        <v>1.67</v>
      </c>
      <c r="P57" s="199">
        <v>2.02</v>
      </c>
      <c r="Q57" s="199">
        <v>0.09</v>
      </c>
      <c r="R57" s="199">
        <v>0.36</v>
      </c>
      <c r="S57" s="199">
        <v>0.22</v>
      </c>
      <c r="T57" s="199">
        <v>0</v>
      </c>
      <c r="U57" s="199">
        <v>9.65</v>
      </c>
      <c r="V57" s="199">
        <v>0.12</v>
      </c>
      <c r="W57" s="199">
        <v>0.28999999999999998</v>
      </c>
      <c r="X57" s="199">
        <v>1.1399999999999999</v>
      </c>
      <c r="Y57" s="199">
        <v>0</v>
      </c>
      <c r="Z57" s="199">
        <v>1.1599999999999999</v>
      </c>
      <c r="AA57" s="199">
        <v>0.76</v>
      </c>
      <c r="AB57" s="199">
        <v>0</v>
      </c>
      <c r="AC57" s="199">
        <v>14.53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3.54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143.52000000000001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8.91</v>
      </c>
      <c r="K58" s="199">
        <v>5.44</v>
      </c>
      <c r="L58" s="199">
        <v>44.92</v>
      </c>
      <c r="M58" s="199">
        <v>0</v>
      </c>
      <c r="N58" s="199">
        <v>1</v>
      </c>
      <c r="O58" s="199">
        <v>1.67</v>
      </c>
      <c r="P58" s="199">
        <v>2.02</v>
      </c>
      <c r="Q58" s="199">
        <v>0.09</v>
      </c>
      <c r="R58" s="199">
        <v>0.36</v>
      </c>
      <c r="S58" s="199">
        <v>0.22</v>
      </c>
      <c r="T58" s="199">
        <v>0</v>
      </c>
      <c r="U58" s="199">
        <v>9.65</v>
      </c>
      <c r="V58" s="199">
        <v>0.12</v>
      </c>
      <c r="W58" s="199">
        <v>0.28999999999999998</v>
      </c>
      <c r="X58" s="199">
        <v>0.99</v>
      </c>
      <c r="Y58" s="199">
        <v>0</v>
      </c>
      <c r="Z58" s="199">
        <v>1.1599999999999999</v>
      </c>
      <c r="AA58" s="199">
        <v>0.76</v>
      </c>
      <c r="AB58" s="199">
        <v>0</v>
      </c>
      <c r="AC58" s="199">
        <v>14.53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3.54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143.52000000000001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8.91</v>
      </c>
      <c r="K59" s="199">
        <v>5.45</v>
      </c>
      <c r="L59" s="199">
        <v>44.92</v>
      </c>
      <c r="M59" s="199">
        <v>0</v>
      </c>
      <c r="N59" s="199">
        <v>1</v>
      </c>
      <c r="O59" s="199">
        <v>1.67</v>
      </c>
      <c r="P59" s="199">
        <v>2.02</v>
      </c>
      <c r="Q59" s="199">
        <v>0.09</v>
      </c>
      <c r="R59" s="199">
        <v>0.36</v>
      </c>
      <c r="S59" s="199">
        <v>0.22</v>
      </c>
      <c r="T59" s="199">
        <v>0</v>
      </c>
      <c r="U59" s="199">
        <v>9.65</v>
      </c>
      <c r="V59" s="199">
        <v>0.12</v>
      </c>
      <c r="W59" s="199">
        <v>0.28999999999999998</v>
      </c>
      <c r="X59" s="199">
        <v>0.82</v>
      </c>
      <c r="Y59" s="199">
        <v>0</v>
      </c>
      <c r="Z59" s="199">
        <v>1.1599999999999999</v>
      </c>
      <c r="AA59" s="199">
        <v>0.76</v>
      </c>
      <c r="AB59" s="199">
        <v>0</v>
      </c>
      <c r="AC59" s="199">
        <v>14.53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3.54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143.52000000000001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8.91</v>
      </c>
      <c r="K60" s="199">
        <v>5.45</v>
      </c>
      <c r="L60" s="199">
        <v>44.92</v>
      </c>
      <c r="M60" s="199">
        <v>0</v>
      </c>
      <c r="N60" s="199">
        <v>1</v>
      </c>
      <c r="O60" s="199">
        <v>1.67</v>
      </c>
      <c r="P60" s="199">
        <v>2.02</v>
      </c>
      <c r="Q60" s="199">
        <v>0.09</v>
      </c>
      <c r="R60" s="199">
        <v>0.36</v>
      </c>
      <c r="S60" s="199">
        <v>0.22</v>
      </c>
      <c r="T60" s="199">
        <v>0</v>
      </c>
      <c r="U60" s="199">
        <v>9.65</v>
      </c>
      <c r="V60" s="199">
        <v>0.12</v>
      </c>
      <c r="W60" s="199">
        <v>0.28999999999999998</v>
      </c>
      <c r="X60" s="199">
        <v>0.82</v>
      </c>
      <c r="Y60" s="199">
        <v>0</v>
      </c>
      <c r="Z60" s="199">
        <v>1.1599999999999999</v>
      </c>
      <c r="AA60" s="199">
        <v>0.76</v>
      </c>
      <c r="AB60" s="199">
        <v>0</v>
      </c>
      <c r="AC60" s="199">
        <v>14.53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3.54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143.52000000000001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8.91</v>
      </c>
      <c r="K61" s="199">
        <v>5.45</v>
      </c>
      <c r="L61" s="199">
        <v>44.92</v>
      </c>
      <c r="M61" s="199">
        <v>0</v>
      </c>
      <c r="N61" s="199">
        <v>1</v>
      </c>
      <c r="O61" s="199">
        <v>1.67</v>
      </c>
      <c r="P61" s="199">
        <v>2.02</v>
      </c>
      <c r="Q61" s="199">
        <v>0.09</v>
      </c>
      <c r="R61" s="199">
        <v>0.36</v>
      </c>
      <c r="S61" s="199">
        <v>0.22</v>
      </c>
      <c r="T61" s="199">
        <v>0</v>
      </c>
      <c r="U61" s="199">
        <v>9.65</v>
      </c>
      <c r="V61" s="199">
        <v>0.12</v>
      </c>
      <c r="W61" s="199">
        <v>0.28999999999999998</v>
      </c>
      <c r="X61" s="199">
        <v>0.82</v>
      </c>
      <c r="Y61" s="199">
        <v>0</v>
      </c>
      <c r="Z61" s="199">
        <v>1.1599999999999999</v>
      </c>
      <c r="AA61" s="199">
        <v>0.76</v>
      </c>
      <c r="AB61" s="199">
        <v>0</v>
      </c>
      <c r="AC61" s="199">
        <v>14.68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3.54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143.52000000000001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8.91</v>
      </c>
      <c r="K62" s="199">
        <v>5.45</v>
      </c>
      <c r="L62" s="199">
        <v>44.92</v>
      </c>
      <c r="M62" s="199">
        <v>0</v>
      </c>
      <c r="N62" s="199">
        <v>1</v>
      </c>
      <c r="O62" s="199">
        <v>1.67</v>
      </c>
      <c r="P62" s="199">
        <v>2.02</v>
      </c>
      <c r="Q62" s="199">
        <v>0.09</v>
      </c>
      <c r="R62" s="199">
        <v>0.36</v>
      </c>
      <c r="S62" s="199">
        <v>0.22</v>
      </c>
      <c r="T62" s="199">
        <v>0</v>
      </c>
      <c r="U62" s="199">
        <v>9.65</v>
      </c>
      <c r="V62" s="199">
        <v>0.12</v>
      </c>
      <c r="W62" s="199">
        <v>0.28999999999999998</v>
      </c>
      <c r="X62" s="199">
        <v>0.82</v>
      </c>
      <c r="Y62" s="199">
        <v>0</v>
      </c>
      <c r="Z62" s="199">
        <v>1.1599999999999999</v>
      </c>
      <c r="AA62" s="199">
        <v>0.76</v>
      </c>
      <c r="AB62" s="199">
        <v>0</v>
      </c>
      <c r="AC62" s="199">
        <v>14.68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3.54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143.52000000000001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8.91</v>
      </c>
      <c r="K63" s="199">
        <v>5.44</v>
      </c>
      <c r="L63" s="199">
        <v>44.92</v>
      </c>
      <c r="M63" s="199">
        <v>0</v>
      </c>
      <c r="N63" s="199">
        <v>1</v>
      </c>
      <c r="O63" s="199">
        <v>1.67</v>
      </c>
      <c r="P63" s="199">
        <v>2.04</v>
      </c>
      <c r="Q63" s="199">
        <v>0.09</v>
      </c>
      <c r="R63" s="199">
        <v>0.36</v>
      </c>
      <c r="S63" s="199">
        <v>0.22</v>
      </c>
      <c r="T63" s="199">
        <v>0</v>
      </c>
      <c r="U63" s="199">
        <v>9.65</v>
      </c>
      <c r="V63" s="199">
        <v>0.12</v>
      </c>
      <c r="W63" s="199">
        <v>0.28999999999999998</v>
      </c>
      <c r="X63" s="199">
        <v>0.82</v>
      </c>
      <c r="Y63" s="199">
        <v>0</v>
      </c>
      <c r="Z63" s="199">
        <v>1.1599999999999999</v>
      </c>
      <c r="AA63" s="199">
        <v>0.76</v>
      </c>
      <c r="AB63" s="199">
        <v>0</v>
      </c>
      <c r="AC63" s="199">
        <v>14.68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3.54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143.52000000000001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8.91</v>
      </c>
      <c r="K64" s="199">
        <v>5.44</v>
      </c>
      <c r="L64" s="199">
        <v>44.92</v>
      </c>
      <c r="M64" s="199">
        <v>0</v>
      </c>
      <c r="N64" s="199">
        <v>1</v>
      </c>
      <c r="O64" s="199">
        <v>1.67</v>
      </c>
      <c r="P64" s="199">
        <v>2.04</v>
      </c>
      <c r="Q64" s="199">
        <v>0.09</v>
      </c>
      <c r="R64" s="199">
        <v>0.36</v>
      </c>
      <c r="S64" s="199">
        <v>0.22</v>
      </c>
      <c r="T64" s="199">
        <v>0</v>
      </c>
      <c r="U64" s="199">
        <v>9.65</v>
      </c>
      <c r="V64" s="199">
        <v>0.12</v>
      </c>
      <c r="W64" s="199">
        <v>0.28999999999999998</v>
      </c>
      <c r="X64" s="199">
        <v>0.82</v>
      </c>
      <c r="Y64" s="199">
        <v>0</v>
      </c>
      <c r="Z64" s="199">
        <v>1.1599999999999999</v>
      </c>
      <c r="AA64" s="199">
        <v>0.76</v>
      </c>
      <c r="AB64" s="199">
        <v>0</v>
      </c>
      <c r="AC64" s="199">
        <v>7.05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143.52000000000001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8.91</v>
      </c>
      <c r="K65" s="199">
        <v>5.45</v>
      </c>
      <c r="L65" s="199">
        <v>44.92</v>
      </c>
      <c r="M65" s="199">
        <v>0</v>
      </c>
      <c r="N65" s="199">
        <v>1</v>
      </c>
      <c r="O65" s="199">
        <v>1.67</v>
      </c>
      <c r="P65" s="199">
        <v>2.04</v>
      </c>
      <c r="Q65" s="199">
        <v>0.09</v>
      </c>
      <c r="R65" s="199">
        <v>0.36</v>
      </c>
      <c r="S65" s="199">
        <v>0.22</v>
      </c>
      <c r="T65" s="199">
        <v>0</v>
      </c>
      <c r="U65" s="199">
        <v>9.65</v>
      </c>
      <c r="V65" s="199">
        <v>0.12</v>
      </c>
      <c r="W65" s="199">
        <v>0.28999999999999998</v>
      </c>
      <c r="X65" s="199">
        <v>0.82</v>
      </c>
      <c r="Y65" s="199">
        <v>0</v>
      </c>
      <c r="Z65" s="199">
        <v>1.1599999999999999</v>
      </c>
      <c r="AA65" s="199">
        <v>0.76</v>
      </c>
      <c r="AB65" s="199">
        <v>0</v>
      </c>
      <c r="AC65" s="199">
        <v>7.05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143.52000000000001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8.91</v>
      </c>
      <c r="K66" s="199">
        <v>5.45</v>
      </c>
      <c r="L66" s="199">
        <v>44.92</v>
      </c>
      <c r="M66" s="199">
        <v>0</v>
      </c>
      <c r="N66" s="199">
        <v>1</v>
      </c>
      <c r="O66" s="199">
        <v>1.67</v>
      </c>
      <c r="P66" s="199">
        <v>2.04</v>
      </c>
      <c r="Q66" s="199">
        <v>0.09</v>
      </c>
      <c r="R66" s="199">
        <v>0.36</v>
      </c>
      <c r="S66" s="199">
        <v>0.22</v>
      </c>
      <c r="T66" s="199">
        <v>0</v>
      </c>
      <c r="U66" s="199">
        <v>9.65</v>
      </c>
      <c r="V66" s="199">
        <v>0.12</v>
      </c>
      <c r="W66" s="199">
        <v>0.28999999999999998</v>
      </c>
      <c r="X66" s="199">
        <v>0.82</v>
      </c>
      <c r="Y66" s="199">
        <v>0</v>
      </c>
      <c r="Z66" s="199">
        <v>1.1599999999999999</v>
      </c>
      <c r="AA66" s="199">
        <v>0.76</v>
      </c>
      <c r="AB66" s="199">
        <v>0</v>
      </c>
      <c r="AC66" s="199">
        <v>15.12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3.54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143.52000000000001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8.91</v>
      </c>
      <c r="K67" s="199">
        <v>5.44</v>
      </c>
      <c r="L67" s="199">
        <v>44.92</v>
      </c>
      <c r="M67" s="199">
        <v>0</v>
      </c>
      <c r="N67" s="199">
        <v>1</v>
      </c>
      <c r="O67" s="199">
        <v>1.67</v>
      </c>
      <c r="P67" s="199">
        <v>2.04</v>
      </c>
      <c r="Q67" s="199">
        <v>0.09</v>
      </c>
      <c r="R67" s="199">
        <v>0.36</v>
      </c>
      <c r="S67" s="199">
        <v>0.22</v>
      </c>
      <c r="T67" s="199">
        <v>0</v>
      </c>
      <c r="U67" s="199">
        <v>9.65</v>
      </c>
      <c r="V67" s="199">
        <v>0.12</v>
      </c>
      <c r="W67" s="199">
        <v>0.28999999999999998</v>
      </c>
      <c r="X67" s="199">
        <v>0.82</v>
      </c>
      <c r="Y67" s="199">
        <v>0</v>
      </c>
      <c r="Z67" s="199">
        <v>1.1599999999999999</v>
      </c>
      <c r="AA67" s="199">
        <v>0.76</v>
      </c>
      <c r="AB67" s="199">
        <v>0</v>
      </c>
      <c r="AC67" s="199">
        <v>15.12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3.54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143.52000000000001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8.91</v>
      </c>
      <c r="K68" s="199">
        <v>5.44</v>
      </c>
      <c r="L68" s="199">
        <v>44.92</v>
      </c>
      <c r="M68" s="199">
        <v>0</v>
      </c>
      <c r="N68" s="199">
        <v>1</v>
      </c>
      <c r="O68" s="199">
        <v>1.67</v>
      </c>
      <c r="P68" s="199">
        <v>2.04</v>
      </c>
      <c r="Q68" s="199">
        <v>0.09</v>
      </c>
      <c r="R68" s="199">
        <v>0.36</v>
      </c>
      <c r="S68" s="199">
        <v>0.22</v>
      </c>
      <c r="T68" s="199">
        <v>0</v>
      </c>
      <c r="U68" s="199">
        <v>9.65</v>
      </c>
      <c r="V68" s="199">
        <v>0.12</v>
      </c>
      <c r="W68" s="199">
        <v>0.28999999999999998</v>
      </c>
      <c r="X68" s="199">
        <v>0.82</v>
      </c>
      <c r="Y68" s="199">
        <v>0</v>
      </c>
      <c r="Z68" s="199">
        <v>1.1599999999999999</v>
      </c>
      <c r="AA68" s="199">
        <v>0.76</v>
      </c>
      <c r="AB68" s="199">
        <v>0</v>
      </c>
      <c r="AC68" s="199">
        <v>15.12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3.54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143.52000000000001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10.02</v>
      </c>
      <c r="K69" s="199">
        <v>5.44</v>
      </c>
      <c r="L69" s="199">
        <v>44.92</v>
      </c>
      <c r="M69" s="199">
        <v>0</v>
      </c>
      <c r="N69" s="199">
        <v>1</v>
      </c>
      <c r="O69" s="199">
        <v>1.67</v>
      </c>
      <c r="P69" s="199">
        <v>2.04</v>
      </c>
      <c r="Q69" s="199">
        <v>0.09</v>
      </c>
      <c r="R69" s="199">
        <v>0.36</v>
      </c>
      <c r="S69" s="199">
        <v>0.22</v>
      </c>
      <c r="T69" s="199">
        <v>0</v>
      </c>
      <c r="U69" s="199">
        <v>9.65</v>
      </c>
      <c r="V69" s="199">
        <v>0.12</v>
      </c>
      <c r="W69" s="199">
        <v>0.28999999999999998</v>
      </c>
      <c r="X69" s="199">
        <v>0.82</v>
      </c>
      <c r="Y69" s="199">
        <v>0</v>
      </c>
      <c r="Z69" s="199">
        <v>1.1599999999999999</v>
      </c>
      <c r="AA69" s="199">
        <v>0.76</v>
      </c>
      <c r="AB69" s="199">
        <v>0</v>
      </c>
      <c r="AC69" s="199">
        <v>15.12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3.54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143.52000000000001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10.02</v>
      </c>
      <c r="K70" s="199">
        <v>5.44</v>
      </c>
      <c r="L70" s="199">
        <v>44.92</v>
      </c>
      <c r="M70" s="199">
        <v>0</v>
      </c>
      <c r="N70" s="199">
        <v>1</v>
      </c>
      <c r="O70" s="199">
        <v>1.67</v>
      </c>
      <c r="P70" s="199">
        <v>2.04</v>
      </c>
      <c r="Q70" s="199">
        <v>0.09</v>
      </c>
      <c r="R70" s="199">
        <v>0.36</v>
      </c>
      <c r="S70" s="199">
        <v>0.22</v>
      </c>
      <c r="T70" s="199">
        <v>0</v>
      </c>
      <c r="U70" s="199">
        <v>9.65</v>
      </c>
      <c r="V70" s="199">
        <v>0.12</v>
      </c>
      <c r="W70" s="199">
        <v>0.28999999999999998</v>
      </c>
      <c r="X70" s="199">
        <v>0.82</v>
      </c>
      <c r="Y70" s="199">
        <v>0</v>
      </c>
      <c r="Z70" s="199">
        <v>1.1599999999999999</v>
      </c>
      <c r="AA70" s="199">
        <v>0.76</v>
      </c>
      <c r="AB70" s="199">
        <v>0</v>
      </c>
      <c r="AC70" s="199">
        <v>15.12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3.54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143.52000000000001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10.02</v>
      </c>
      <c r="K71" s="199">
        <v>5.45</v>
      </c>
      <c r="L71" s="199">
        <v>44.92</v>
      </c>
      <c r="M71" s="199">
        <v>0</v>
      </c>
      <c r="N71" s="199">
        <v>1</v>
      </c>
      <c r="O71" s="199">
        <v>1.67</v>
      </c>
      <c r="P71" s="199">
        <v>2.04</v>
      </c>
      <c r="Q71" s="199">
        <v>0.09</v>
      </c>
      <c r="R71" s="199">
        <v>0.36</v>
      </c>
      <c r="S71" s="199">
        <v>0.22</v>
      </c>
      <c r="T71" s="199">
        <v>0</v>
      </c>
      <c r="U71" s="199">
        <v>9.65</v>
      </c>
      <c r="V71" s="199">
        <v>0.12</v>
      </c>
      <c r="W71" s="199">
        <v>0.28999999999999998</v>
      </c>
      <c r="X71" s="199">
        <v>0.82</v>
      </c>
      <c r="Y71" s="199">
        <v>0</v>
      </c>
      <c r="Z71" s="199">
        <v>1.1599999999999999</v>
      </c>
      <c r="AA71" s="199">
        <v>0.76</v>
      </c>
      <c r="AB71" s="199">
        <v>0</v>
      </c>
      <c r="AC71" s="199">
        <v>15.12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3.54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143.52000000000001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10.02</v>
      </c>
      <c r="K72" s="199">
        <v>5.45</v>
      </c>
      <c r="L72" s="199">
        <v>44.92</v>
      </c>
      <c r="M72" s="199">
        <v>0</v>
      </c>
      <c r="N72" s="199">
        <v>1</v>
      </c>
      <c r="O72" s="199">
        <v>1.67</v>
      </c>
      <c r="P72" s="199">
        <v>2.04</v>
      </c>
      <c r="Q72" s="199">
        <v>0.09</v>
      </c>
      <c r="R72" s="199">
        <v>0.36</v>
      </c>
      <c r="S72" s="199">
        <v>0.22</v>
      </c>
      <c r="T72" s="199">
        <v>0</v>
      </c>
      <c r="U72" s="199">
        <v>9.65</v>
      </c>
      <c r="V72" s="199">
        <v>0.12</v>
      </c>
      <c r="W72" s="199">
        <v>0.28999999999999998</v>
      </c>
      <c r="X72" s="199">
        <v>0.82</v>
      </c>
      <c r="Y72" s="199">
        <v>0</v>
      </c>
      <c r="Z72" s="199">
        <v>1.1599999999999999</v>
      </c>
      <c r="AA72" s="199">
        <v>0.76</v>
      </c>
      <c r="AB72" s="199">
        <v>0</v>
      </c>
      <c r="AC72" s="199">
        <v>15.12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3.54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143.52000000000001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10.02</v>
      </c>
      <c r="K73" s="199">
        <v>5.44</v>
      </c>
      <c r="L73" s="199">
        <v>44.92</v>
      </c>
      <c r="M73" s="199">
        <v>0</v>
      </c>
      <c r="N73" s="199">
        <v>1</v>
      </c>
      <c r="O73" s="199">
        <v>1.67</v>
      </c>
      <c r="P73" s="199">
        <v>1.97</v>
      </c>
      <c r="Q73" s="199">
        <v>0.09</v>
      </c>
      <c r="R73" s="199">
        <v>0.36</v>
      </c>
      <c r="S73" s="199">
        <v>0.22</v>
      </c>
      <c r="T73" s="199">
        <v>0</v>
      </c>
      <c r="U73" s="199">
        <v>9.65</v>
      </c>
      <c r="V73" s="199">
        <v>0.12</v>
      </c>
      <c r="W73" s="199">
        <v>0.28999999999999998</v>
      </c>
      <c r="X73" s="199">
        <v>0.82</v>
      </c>
      <c r="Y73" s="199">
        <v>0</v>
      </c>
      <c r="Z73" s="199">
        <v>1.1599999999999999</v>
      </c>
      <c r="AA73" s="199">
        <v>0.76</v>
      </c>
      <c r="AB73" s="199">
        <v>0</v>
      </c>
      <c r="AC73" s="199">
        <v>15.12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3.54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143.52000000000001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10.02</v>
      </c>
      <c r="K74" s="199">
        <v>5.45</v>
      </c>
      <c r="L74" s="199">
        <v>44.92</v>
      </c>
      <c r="M74" s="199">
        <v>0</v>
      </c>
      <c r="N74" s="199">
        <v>1</v>
      </c>
      <c r="O74" s="199">
        <v>1.67</v>
      </c>
      <c r="P74" s="199">
        <v>1.97</v>
      </c>
      <c r="Q74" s="199">
        <v>0.09</v>
      </c>
      <c r="R74" s="199">
        <v>0.36</v>
      </c>
      <c r="S74" s="199">
        <v>0.22</v>
      </c>
      <c r="T74" s="199">
        <v>0</v>
      </c>
      <c r="U74" s="199">
        <v>9.65</v>
      </c>
      <c r="V74" s="199">
        <v>0.12</v>
      </c>
      <c r="W74" s="199">
        <v>0.28999999999999998</v>
      </c>
      <c r="X74" s="199">
        <v>0.82</v>
      </c>
      <c r="Y74" s="199">
        <v>0</v>
      </c>
      <c r="Z74" s="199">
        <v>1.1599999999999999</v>
      </c>
      <c r="AA74" s="199">
        <v>0.76</v>
      </c>
      <c r="AB74" s="199">
        <v>0</v>
      </c>
      <c r="AC74" s="199">
        <v>15.12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3.54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143.52000000000001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10.02</v>
      </c>
      <c r="K75" s="199">
        <v>5.45</v>
      </c>
      <c r="L75" s="199">
        <v>2.1</v>
      </c>
      <c r="M75" s="199">
        <v>0</v>
      </c>
      <c r="N75" s="199">
        <v>1</v>
      </c>
      <c r="O75" s="199">
        <v>1.67</v>
      </c>
      <c r="P75" s="199">
        <v>1.97</v>
      </c>
      <c r="Q75" s="199">
        <v>0.09</v>
      </c>
      <c r="R75" s="199">
        <v>0.36</v>
      </c>
      <c r="S75" s="199">
        <v>0.22</v>
      </c>
      <c r="T75" s="199">
        <v>0</v>
      </c>
      <c r="U75" s="199">
        <v>9.65</v>
      </c>
      <c r="V75" s="199">
        <v>0.12</v>
      </c>
      <c r="W75" s="199">
        <v>0.28999999999999998</v>
      </c>
      <c r="X75" s="199">
        <v>0.82</v>
      </c>
      <c r="Y75" s="199">
        <v>0</v>
      </c>
      <c r="Z75" s="199">
        <v>1.1599999999999999</v>
      </c>
      <c r="AA75" s="199">
        <v>0.76</v>
      </c>
      <c r="AB75" s="199">
        <v>0</v>
      </c>
      <c r="AC75" s="199">
        <v>15.12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3.54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146.63999999999999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10.02</v>
      </c>
      <c r="K76" s="199">
        <v>5.45</v>
      </c>
      <c r="L76" s="199">
        <v>2.1</v>
      </c>
      <c r="M76" s="199">
        <v>0</v>
      </c>
      <c r="N76" s="199">
        <v>1</v>
      </c>
      <c r="O76" s="199">
        <v>1.67</v>
      </c>
      <c r="P76" s="199">
        <v>1.97</v>
      </c>
      <c r="Q76" s="199">
        <v>0.09</v>
      </c>
      <c r="R76" s="199">
        <v>0.36</v>
      </c>
      <c r="S76" s="199">
        <v>0.22</v>
      </c>
      <c r="T76" s="199">
        <v>0</v>
      </c>
      <c r="U76" s="199">
        <v>9.65</v>
      </c>
      <c r="V76" s="199">
        <v>0.12</v>
      </c>
      <c r="W76" s="199">
        <v>0.28999999999999998</v>
      </c>
      <c r="X76" s="199">
        <v>0.82</v>
      </c>
      <c r="Y76" s="199">
        <v>0</v>
      </c>
      <c r="Z76" s="199">
        <v>1.1599999999999999</v>
      </c>
      <c r="AA76" s="199">
        <v>0.76</v>
      </c>
      <c r="AB76" s="199">
        <v>0</v>
      </c>
      <c r="AC76" s="199">
        <v>15.12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3.54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146.63999999999999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10.02</v>
      </c>
      <c r="K77" s="199">
        <v>5.45</v>
      </c>
      <c r="L77" s="199">
        <v>2.1</v>
      </c>
      <c r="M77" s="199">
        <v>0</v>
      </c>
      <c r="N77" s="199">
        <v>1</v>
      </c>
      <c r="O77" s="199">
        <v>1.67</v>
      </c>
      <c r="P77" s="199">
        <v>1.97</v>
      </c>
      <c r="Q77" s="199">
        <v>0.09</v>
      </c>
      <c r="R77" s="199">
        <v>0.36</v>
      </c>
      <c r="S77" s="199">
        <v>0.22</v>
      </c>
      <c r="T77" s="199">
        <v>0</v>
      </c>
      <c r="U77" s="199">
        <v>9.65</v>
      </c>
      <c r="V77" s="199">
        <v>0.12</v>
      </c>
      <c r="W77" s="199">
        <v>0.28999999999999998</v>
      </c>
      <c r="X77" s="199">
        <v>0.82</v>
      </c>
      <c r="Y77" s="199">
        <v>0</v>
      </c>
      <c r="Z77" s="199">
        <v>1.1599999999999999</v>
      </c>
      <c r="AA77" s="199">
        <v>0.76</v>
      </c>
      <c r="AB77" s="199">
        <v>0</v>
      </c>
      <c r="AC77" s="199">
        <v>15.12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3.54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146.63999999999999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10.02</v>
      </c>
      <c r="K78" s="199">
        <v>5.45</v>
      </c>
      <c r="L78" s="199">
        <v>2.1</v>
      </c>
      <c r="M78" s="199">
        <v>0</v>
      </c>
      <c r="N78" s="199">
        <v>1</v>
      </c>
      <c r="O78" s="199">
        <v>1.67</v>
      </c>
      <c r="P78" s="199">
        <v>1.97</v>
      </c>
      <c r="Q78" s="199">
        <v>0.09</v>
      </c>
      <c r="R78" s="199">
        <v>0.36</v>
      </c>
      <c r="S78" s="199">
        <v>0.22</v>
      </c>
      <c r="T78" s="199">
        <v>0</v>
      </c>
      <c r="U78" s="199">
        <v>9.65</v>
      </c>
      <c r="V78" s="199">
        <v>0.12</v>
      </c>
      <c r="W78" s="199">
        <v>0.28999999999999998</v>
      </c>
      <c r="X78" s="199">
        <v>0.82</v>
      </c>
      <c r="Y78" s="199">
        <v>0</v>
      </c>
      <c r="Z78" s="199">
        <v>1.1599999999999999</v>
      </c>
      <c r="AA78" s="199">
        <v>0.76</v>
      </c>
      <c r="AB78" s="199">
        <v>0</v>
      </c>
      <c r="AC78" s="199">
        <v>14.99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3.54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146.63999999999999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10.02</v>
      </c>
      <c r="K79" s="199">
        <v>5.45</v>
      </c>
      <c r="L79" s="199">
        <v>2.1</v>
      </c>
      <c r="M79" s="199">
        <v>0</v>
      </c>
      <c r="N79" s="199">
        <v>1</v>
      </c>
      <c r="O79" s="199">
        <v>1.67</v>
      </c>
      <c r="P79" s="199">
        <v>1.97</v>
      </c>
      <c r="Q79" s="199">
        <v>0.09</v>
      </c>
      <c r="R79" s="199">
        <v>0.36</v>
      </c>
      <c r="S79" s="199">
        <v>0.22</v>
      </c>
      <c r="T79" s="199">
        <v>0</v>
      </c>
      <c r="U79" s="199">
        <v>9.65</v>
      </c>
      <c r="V79" s="199">
        <v>0.12</v>
      </c>
      <c r="W79" s="199">
        <v>0.28999999999999998</v>
      </c>
      <c r="X79" s="199">
        <v>0.82</v>
      </c>
      <c r="Y79" s="199">
        <v>0</v>
      </c>
      <c r="Z79" s="199">
        <v>1.1599999999999999</v>
      </c>
      <c r="AA79" s="199">
        <v>0.76</v>
      </c>
      <c r="AB79" s="199">
        <v>0</v>
      </c>
      <c r="AC79" s="199">
        <v>14.99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3.54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146.63999999999999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10.02</v>
      </c>
      <c r="K80" s="199">
        <v>5.44</v>
      </c>
      <c r="L80" s="199">
        <v>2.1</v>
      </c>
      <c r="M80" s="199">
        <v>0</v>
      </c>
      <c r="N80" s="199">
        <v>1</v>
      </c>
      <c r="O80" s="199">
        <v>1.67</v>
      </c>
      <c r="P80" s="199">
        <v>1.97</v>
      </c>
      <c r="Q80" s="199">
        <v>0.09</v>
      </c>
      <c r="R80" s="199">
        <v>0.36</v>
      </c>
      <c r="S80" s="199">
        <v>0.22</v>
      </c>
      <c r="T80" s="199">
        <v>0</v>
      </c>
      <c r="U80" s="199">
        <v>9.65</v>
      </c>
      <c r="V80" s="199">
        <v>0.12</v>
      </c>
      <c r="W80" s="199">
        <v>0.28999999999999998</v>
      </c>
      <c r="X80" s="199">
        <v>0.82</v>
      </c>
      <c r="Y80" s="199">
        <v>0</v>
      </c>
      <c r="Z80" s="199">
        <v>1.1599999999999999</v>
      </c>
      <c r="AA80" s="199">
        <v>0.76</v>
      </c>
      <c r="AB80" s="199">
        <v>0</v>
      </c>
      <c r="AC80" s="199">
        <v>14.99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3.54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146.63999999999999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10.02</v>
      </c>
      <c r="K81" s="199">
        <v>5.45</v>
      </c>
      <c r="L81" s="199">
        <v>2.1</v>
      </c>
      <c r="M81" s="199">
        <v>0</v>
      </c>
      <c r="N81" s="199">
        <v>1</v>
      </c>
      <c r="O81" s="199">
        <v>1.67</v>
      </c>
      <c r="P81" s="199">
        <v>1.97</v>
      </c>
      <c r="Q81" s="199">
        <v>0.09</v>
      </c>
      <c r="R81" s="199">
        <v>0.36</v>
      </c>
      <c r="S81" s="199">
        <v>0.22</v>
      </c>
      <c r="T81" s="199">
        <v>0</v>
      </c>
      <c r="U81" s="199">
        <v>9.65</v>
      </c>
      <c r="V81" s="199">
        <v>0.12</v>
      </c>
      <c r="W81" s="199">
        <v>0.28999999999999998</v>
      </c>
      <c r="X81" s="199">
        <v>0.82</v>
      </c>
      <c r="Y81" s="199">
        <v>0</v>
      </c>
      <c r="Z81" s="199">
        <v>1.1599999999999999</v>
      </c>
      <c r="AA81" s="199">
        <v>0.76</v>
      </c>
      <c r="AB81" s="199">
        <v>0</v>
      </c>
      <c r="AC81" s="199">
        <v>14.99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3.54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146.63999999999999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10.02</v>
      </c>
      <c r="K82" s="199">
        <v>5.45</v>
      </c>
      <c r="L82" s="199">
        <v>2.1</v>
      </c>
      <c r="M82" s="199">
        <v>0</v>
      </c>
      <c r="N82" s="199">
        <v>1</v>
      </c>
      <c r="O82" s="199">
        <v>1.67</v>
      </c>
      <c r="P82" s="199">
        <v>1.97</v>
      </c>
      <c r="Q82" s="199">
        <v>0.09</v>
      </c>
      <c r="R82" s="199">
        <v>0.36</v>
      </c>
      <c r="S82" s="199">
        <v>0.22</v>
      </c>
      <c r="T82" s="199">
        <v>0</v>
      </c>
      <c r="U82" s="199">
        <v>9.65</v>
      </c>
      <c r="V82" s="199">
        <v>0.12</v>
      </c>
      <c r="W82" s="199">
        <v>0.28999999999999998</v>
      </c>
      <c r="X82" s="199">
        <v>0.82</v>
      </c>
      <c r="Y82" s="199">
        <v>0</v>
      </c>
      <c r="Z82" s="199">
        <v>1.1599999999999999</v>
      </c>
      <c r="AA82" s="199">
        <v>0.76</v>
      </c>
      <c r="AB82" s="199">
        <v>0</v>
      </c>
      <c r="AC82" s="199">
        <v>14.99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3.54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146.63999999999999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10.02</v>
      </c>
      <c r="K83" s="199">
        <v>5.45</v>
      </c>
      <c r="L83" s="199">
        <v>2.1</v>
      </c>
      <c r="M83" s="199">
        <v>0</v>
      </c>
      <c r="N83" s="199">
        <v>1</v>
      </c>
      <c r="O83" s="199">
        <v>1.67</v>
      </c>
      <c r="P83" s="199">
        <v>2.04</v>
      </c>
      <c r="Q83" s="199">
        <v>0.09</v>
      </c>
      <c r="R83" s="199">
        <v>0.36</v>
      </c>
      <c r="S83" s="199">
        <v>0.22</v>
      </c>
      <c r="T83" s="199">
        <v>0</v>
      </c>
      <c r="U83" s="199">
        <v>9.65</v>
      </c>
      <c r="V83" s="199">
        <v>0.12</v>
      </c>
      <c r="W83" s="199">
        <v>0.28999999999999998</v>
      </c>
      <c r="X83" s="199">
        <v>0.82</v>
      </c>
      <c r="Y83" s="199">
        <v>0</v>
      </c>
      <c r="Z83" s="199">
        <v>1.1599999999999999</v>
      </c>
      <c r="AA83" s="199">
        <v>0.76</v>
      </c>
      <c r="AB83" s="199">
        <v>0</v>
      </c>
      <c r="AC83" s="199">
        <v>14.99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3.54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146.63999999999999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10.02</v>
      </c>
      <c r="K84" s="199">
        <v>5.45</v>
      </c>
      <c r="L84" s="199">
        <v>2.1</v>
      </c>
      <c r="M84" s="199">
        <v>0</v>
      </c>
      <c r="N84" s="199">
        <v>1</v>
      </c>
      <c r="O84" s="199">
        <v>1.67</v>
      </c>
      <c r="P84" s="199">
        <v>2.04</v>
      </c>
      <c r="Q84" s="199">
        <v>0.09</v>
      </c>
      <c r="R84" s="199">
        <v>0.36</v>
      </c>
      <c r="S84" s="199">
        <v>0.22</v>
      </c>
      <c r="T84" s="199">
        <v>0</v>
      </c>
      <c r="U84" s="199">
        <v>9.65</v>
      </c>
      <c r="V84" s="199">
        <v>0.12</v>
      </c>
      <c r="W84" s="199">
        <v>0.28999999999999998</v>
      </c>
      <c r="X84" s="199">
        <v>0.82</v>
      </c>
      <c r="Y84" s="199">
        <v>0</v>
      </c>
      <c r="Z84" s="199">
        <v>1.1599999999999999</v>
      </c>
      <c r="AA84" s="199">
        <v>0.76</v>
      </c>
      <c r="AB84" s="199">
        <v>0</v>
      </c>
      <c r="AC84" s="199">
        <v>14.99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3.54</v>
      </c>
      <c r="AJ84" s="199">
        <v>0</v>
      </c>
      <c r="AK84" s="199">
        <v>0.06</v>
      </c>
      <c r="AL84" s="199">
        <v>0</v>
      </c>
      <c r="AM84" s="199">
        <v>0</v>
      </c>
      <c r="AN84" s="199">
        <v>0</v>
      </c>
      <c r="AO84" s="199">
        <v>146.63999999999999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10.02</v>
      </c>
      <c r="K85" s="199">
        <v>5.45</v>
      </c>
      <c r="L85" s="199">
        <v>2.1</v>
      </c>
      <c r="M85" s="199">
        <v>0</v>
      </c>
      <c r="N85" s="199">
        <v>1</v>
      </c>
      <c r="O85" s="199">
        <v>1.67</v>
      </c>
      <c r="P85" s="199">
        <v>2.04</v>
      </c>
      <c r="Q85" s="199">
        <v>0.09</v>
      </c>
      <c r="R85" s="199">
        <v>0.36</v>
      </c>
      <c r="S85" s="199">
        <v>0.22</v>
      </c>
      <c r="T85" s="199">
        <v>0</v>
      </c>
      <c r="U85" s="199">
        <v>9.65</v>
      </c>
      <c r="V85" s="199">
        <v>0.12</v>
      </c>
      <c r="W85" s="199">
        <v>0.28999999999999998</v>
      </c>
      <c r="X85" s="199">
        <v>0.82</v>
      </c>
      <c r="Y85" s="199">
        <v>0</v>
      </c>
      <c r="Z85" s="199">
        <v>1.1599999999999999</v>
      </c>
      <c r="AA85" s="199">
        <v>0.76</v>
      </c>
      <c r="AB85" s="199">
        <v>0</v>
      </c>
      <c r="AC85" s="199">
        <v>14.86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3.54</v>
      </c>
      <c r="AJ85" s="199">
        <v>0</v>
      </c>
      <c r="AK85" s="199">
        <v>0.06</v>
      </c>
      <c r="AL85" s="199">
        <v>0</v>
      </c>
      <c r="AM85" s="199">
        <v>0</v>
      </c>
      <c r="AN85" s="199">
        <v>0</v>
      </c>
      <c r="AO85" s="199">
        <v>146.63999999999999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10.02</v>
      </c>
      <c r="K86" s="199">
        <v>5.45</v>
      </c>
      <c r="L86" s="199">
        <v>2.1</v>
      </c>
      <c r="M86" s="199">
        <v>0</v>
      </c>
      <c r="N86" s="199">
        <v>1</v>
      </c>
      <c r="O86" s="199">
        <v>1.67</v>
      </c>
      <c r="P86" s="199">
        <v>2.04</v>
      </c>
      <c r="Q86" s="199">
        <v>0.09</v>
      </c>
      <c r="R86" s="199">
        <v>0.36</v>
      </c>
      <c r="S86" s="199">
        <v>0.22</v>
      </c>
      <c r="T86" s="199">
        <v>0</v>
      </c>
      <c r="U86" s="199">
        <v>9.65</v>
      </c>
      <c r="V86" s="199">
        <v>0.12</v>
      </c>
      <c r="W86" s="199">
        <v>0.28999999999999998</v>
      </c>
      <c r="X86" s="199">
        <v>0.82</v>
      </c>
      <c r="Y86" s="199">
        <v>0</v>
      </c>
      <c r="Z86" s="199">
        <v>1.1599999999999999</v>
      </c>
      <c r="AA86" s="199">
        <v>0.76</v>
      </c>
      <c r="AB86" s="199">
        <v>0</v>
      </c>
      <c r="AC86" s="199">
        <v>14.86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3.54</v>
      </c>
      <c r="AJ86" s="199">
        <v>0</v>
      </c>
      <c r="AK86" s="199">
        <v>0.06</v>
      </c>
      <c r="AL86" s="199">
        <v>0</v>
      </c>
      <c r="AM86" s="199">
        <v>0</v>
      </c>
      <c r="AN86" s="199">
        <v>0</v>
      </c>
      <c r="AO86" s="199">
        <v>146.63999999999999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10.02</v>
      </c>
      <c r="K87" s="199">
        <v>5.45</v>
      </c>
      <c r="L87" s="199">
        <v>2.1</v>
      </c>
      <c r="M87" s="199">
        <v>0</v>
      </c>
      <c r="N87" s="199">
        <v>1</v>
      </c>
      <c r="O87" s="199">
        <v>1.67</v>
      </c>
      <c r="P87" s="199">
        <v>2.04</v>
      </c>
      <c r="Q87" s="199">
        <v>0.09</v>
      </c>
      <c r="R87" s="199">
        <v>0.36</v>
      </c>
      <c r="S87" s="199">
        <v>0.22</v>
      </c>
      <c r="T87" s="199">
        <v>0</v>
      </c>
      <c r="U87" s="199">
        <v>9.65</v>
      </c>
      <c r="V87" s="199">
        <v>0.12</v>
      </c>
      <c r="W87" s="199">
        <v>0.28999999999999998</v>
      </c>
      <c r="X87" s="199">
        <v>0.82</v>
      </c>
      <c r="Y87" s="199">
        <v>0</v>
      </c>
      <c r="Z87" s="199">
        <v>1.1599999999999999</v>
      </c>
      <c r="AA87" s="199">
        <v>0.76</v>
      </c>
      <c r="AB87" s="199">
        <v>0</v>
      </c>
      <c r="AC87" s="199">
        <v>14.86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3.54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146.63999999999999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10.02</v>
      </c>
      <c r="K88" s="199">
        <v>5.45</v>
      </c>
      <c r="L88" s="199">
        <v>2.1</v>
      </c>
      <c r="M88" s="199">
        <v>0</v>
      </c>
      <c r="N88" s="199">
        <v>1</v>
      </c>
      <c r="O88" s="199">
        <v>1.67</v>
      </c>
      <c r="P88" s="199">
        <v>2.04</v>
      </c>
      <c r="Q88" s="199">
        <v>0.09</v>
      </c>
      <c r="R88" s="199">
        <v>0.36</v>
      </c>
      <c r="S88" s="199">
        <v>0.22</v>
      </c>
      <c r="T88" s="199">
        <v>0</v>
      </c>
      <c r="U88" s="199">
        <v>9.65</v>
      </c>
      <c r="V88" s="199">
        <v>0.12</v>
      </c>
      <c r="W88" s="199">
        <v>0.28999999999999998</v>
      </c>
      <c r="X88" s="199">
        <v>0.82</v>
      </c>
      <c r="Y88" s="199">
        <v>0</v>
      </c>
      <c r="Z88" s="199">
        <v>1.1599999999999999</v>
      </c>
      <c r="AA88" s="199">
        <v>0.76</v>
      </c>
      <c r="AB88" s="199">
        <v>0</v>
      </c>
      <c r="AC88" s="199">
        <v>14.86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3.54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146.63999999999999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10.02</v>
      </c>
      <c r="K89" s="199">
        <v>5.45</v>
      </c>
      <c r="L89" s="199">
        <v>2.1</v>
      </c>
      <c r="M89" s="199">
        <v>0</v>
      </c>
      <c r="N89" s="199">
        <v>1</v>
      </c>
      <c r="O89" s="199">
        <v>1.67</v>
      </c>
      <c r="P89" s="199">
        <v>2.04</v>
      </c>
      <c r="Q89" s="199">
        <v>0.09</v>
      </c>
      <c r="R89" s="199">
        <v>0.36</v>
      </c>
      <c r="S89" s="199">
        <v>0.22</v>
      </c>
      <c r="T89" s="199">
        <v>0</v>
      </c>
      <c r="U89" s="199">
        <v>9.65</v>
      </c>
      <c r="V89" s="199">
        <v>0.12</v>
      </c>
      <c r="W89" s="199">
        <v>0.28999999999999998</v>
      </c>
      <c r="X89" s="199">
        <v>0.82</v>
      </c>
      <c r="Y89" s="199">
        <v>0</v>
      </c>
      <c r="Z89" s="199">
        <v>1.1599999999999999</v>
      </c>
      <c r="AA89" s="199">
        <v>0.76</v>
      </c>
      <c r="AB89" s="199">
        <v>0</v>
      </c>
      <c r="AC89" s="199">
        <v>14.86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3.54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146.63999999999999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10.02</v>
      </c>
      <c r="K90" s="199">
        <v>5.45</v>
      </c>
      <c r="L90" s="199">
        <v>2.1</v>
      </c>
      <c r="M90" s="199">
        <v>0</v>
      </c>
      <c r="N90" s="199">
        <v>1</v>
      </c>
      <c r="O90" s="199">
        <v>1.67</v>
      </c>
      <c r="P90" s="199">
        <v>2.04</v>
      </c>
      <c r="Q90" s="199">
        <v>0.09</v>
      </c>
      <c r="R90" s="199">
        <v>0.36</v>
      </c>
      <c r="S90" s="199">
        <v>0.22</v>
      </c>
      <c r="T90" s="199">
        <v>0</v>
      </c>
      <c r="U90" s="199">
        <v>9.65</v>
      </c>
      <c r="V90" s="199">
        <v>0.12</v>
      </c>
      <c r="W90" s="199">
        <v>0.28999999999999998</v>
      </c>
      <c r="X90" s="199">
        <v>0.82</v>
      </c>
      <c r="Y90" s="199">
        <v>0</v>
      </c>
      <c r="Z90" s="199">
        <v>1.1599999999999999</v>
      </c>
      <c r="AA90" s="199">
        <v>0.76</v>
      </c>
      <c r="AB90" s="199">
        <v>0</v>
      </c>
      <c r="AC90" s="199">
        <v>14.86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3.54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146.63999999999999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10.02</v>
      </c>
      <c r="K91" s="199">
        <v>5.45</v>
      </c>
      <c r="L91" s="199">
        <v>2.1</v>
      </c>
      <c r="M91" s="199">
        <v>0</v>
      </c>
      <c r="N91" s="199">
        <v>1</v>
      </c>
      <c r="O91" s="199">
        <v>1.67</v>
      </c>
      <c r="P91" s="199">
        <v>2.04</v>
      </c>
      <c r="Q91" s="199">
        <v>0.09</v>
      </c>
      <c r="R91" s="199">
        <v>0.36</v>
      </c>
      <c r="S91" s="199">
        <v>0.22</v>
      </c>
      <c r="T91" s="199">
        <v>0</v>
      </c>
      <c r="U91" s="199">
        <v>9.65</v>
      </c>
      <c r="V91" s="199">
        <v>0.12</v>
      </c>
      <c r="W91" s="199">
        <v>0.28999999999999998</v>
      </c>
      <c r="X91" s="199">
        <v>0.82</v>
      </c>
      <c r="Y91" s="199">
        <v>0</v>
      </c>
      <c r="Z91" s="199">
        <v>1.1599999999999999</v>
      </c>
      <c r="AA91" s="199">
        <v>0.76</v>
      </c>
      <c r="AB91" s="199">
        <v>0</v>
      </c>
      <c r="AC91" s="199">
        <v>14.86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5.14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146.63999999999999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10.02</v>
      </c>
      <c r="K92" s="199">
        <v>5.45</v>
      </c>
      <c r="L92" s="199">
        <v>2.1</v>
      </c>
      <c r="M92" s="199">
        <v>0</v>
      </c>
      <c r="N92" s="199">
        <v>1</v>
      </c>
      <c r="O92" s="199">
        <v>1.67</v>
      </c>
      <c r="P92" s="199">
        <v>2.04</v>
      </c>
      <c r="Q92" s="199">
        <v>0.09</v>
      </c>
      <c r="R92" s="199">
        <v>0.36</v>
      </c>
      <c r="S92" s="199">
        <v>0.22</v>
      </c>
      <c r="T92" s="199">
        <v>0</v>
      </c>
      <c r="U92" s="199">
        <v>9.65</v>
      </c>
      <c r="V92" s="199">
        <v>0.12</v>
      </c>
      <c r="W92" s="199">
        <v>0.28999999999999998</v>
      </c>
      <c r="X92" s="199">
        <v>0.82</v>
      </c>
      <c r="Y92" s="199">
        <v>0</v>
      </c>
      <c r="Z92" s="199">
        <v>1.1599999999999999</v>
      </c>
      <c r="AA92" s="199">
        <v>0.76</v>
      </c>
      <c r="AB92" s="199">
        <v>0</v>
      </c>
      <c r="AC92" s="199">
        <v>7.63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146.63999999999999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10.02</v>
      </c>
      <c r="K93" s="199">
        <v>5.45</v>
      </c>
      <c r="L93" s="199">
        <v>2.1</v>
      </c>
      <c r="M93" s="199">
        <v>0</v>
      </c>
      <c r="N93" s="199">
        <v>1</v>
      </c>
      <c r="O93" s="199">
        <v>1.67</v>
      </c>
      <c r="P93" s="199">
        <v>2.04</v>
      </c>
      <c r="Q93" s="199">
        <v>0.09</v>
      </c>
      <c r="R93" s="199">
        <v>0.36</v>
      </c>
      <c r="S93" s="199">
        <v>0.22</v>
      </c>
      <c r="T93" s="199">
        <v>0</v>
      </c>
      <c r="U93" s="199">
        <v>9.65</v>
      </c>
      <c r="V93" s="199">
        <v>0.12</v>
      </c>
      <c r="W93" s="199">
        <v>0.28999999999999998</v>
      </c>
      <c r="X93" s="199">
        <v>0.82</v>
      </c>
      <c r="Y93" s="199">
        <v>0</v>
      </c>
      <c r="Z93" s="199">
        <v>1.1599999999999999</v>
      </c>
      <c r="AA93" s="199">
        <v>0.76</v>
      </c>
      <c r="AB93" s="199">
        <v>0</v>
      </c>
      <c r="AC93" s="199">
        <v>7.63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  <c r="AK93" s="199">
        <v>0.06</v>
      </c>
      <c r="AL93" s="199">
        <v>0</v>
      </c>
      <c r="AM93" s="199">
        <v>0</v>
      </c>
      <c r="AN93" s="199">
        <v>0</v>
      </c>
      <c r="AO93" s="199">
        <v>146.63999999999999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10.02</v>
      </c>
      <c r="K94" s="199">
        <v>5.45</v>
      </c>
      <c r="L94" s="199">
        <v>2.1</v>
      </c>
      <c r="M94" s="199">
        <v>0</v>
      </c>
      <c r="N94" s="199">
        <v>1</v>
      </c>
      <c r="O94" s="199">
        <v>1.67</v>
      </c>
      <c r="P94" s="199">
        <v>2.04</v>
      </c>
      <c r="Q94" s="199">
        <v>0.09</v>
      </c>
      <c r="R94" s="199">
        <v>0.36</v>
      </c>
      <c r="S94" s="199">
        <v>0.22</v>
      </c>
      <c r="T94" s="199">
        <v>0</v>
      </c>
      <c r="U94" s="199">
        <v>9.65</v>
      </c>
      <c r="V94" s="199">
        <v>0.12</v>
      </c>
      <c r="W94" s="199">
        <v>0.28999999999999998</v>
      </c>
      <c r="X94" s="199">
        <v>0.82</v>
      </c>
      <c r="Y94" s="199">
        <v>0</v>
      </c>
      <c r="Z94" s="199">
        <v>1.1599999999999999</v>
      </c>
      <c r="AA94" s="199">
        <v>0.76</v>
      </c>
      <c r="AB94" s="199">
        <v>0</v>
      </c>
      <c r="AC94" s="199">
        <v>7.63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0.06</v>
      </c>
      <c r="AL94" s="199">
        <v>0</v>
      </c>
      <c r="AM94" s="199">
        <v>0</v>
      </c>
      <c r="AN94" s="199">
        <v>0</v>
      </c>
      <c r="AO94" s="199">
        <v>146.63999999999999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10.02</v>
      </c>
      <c r="K95" s="199">
        <v>5.45</v>
      </c>
      <c r="L95" s="199">
        <v>2.1</v>
      </c>
      <c r="M95" s="199">
        <v>0</v>
      </c>
      <c r="N95" s="199">
        <v>1</v>
      </c>
      <c r="O95" s="199">
        <v>1.67</v>
      </c>
      <c r="P95" s="199">
        <v>2.04</v>
      </c>
      <c r="Q95" s="199">
        <v>0.09</v>
      </c>
      <c r="R95" s="199">
        <v>0.36</v>
      </c>
      <c r="S95" s="199">
        <v>0.22</v>
      </c>
      <c r="T95" s="199">
        <v>0</v>
      </c>
      <c r="U95" s="199">
        <v>9.65</v>
      </c>
      <c r="V95" s="199">
        <v>0.12</v>
      </c>
      <c r="W95" s="199">
        <v>0.28999999999999998</v>
      </c>
      <c r="X95" s="199">
        <v>0.82</v>
      </c>
      <c r="Y95" s="199">
        <v>0</v>
      </c>
      <c r="Z95" s="199">
        <v>1.1599999999999999</v>
      </c>
      <c r="AA95" s="199">
        <v>0.76</v>
      </c>
      <c r="AB95" s="199">
        <v>0</v>
      </c>
      <c r="AC95" s="199">
        <v>7.63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5.14</v>
      </c>
      <c r="AJ95" s="199">
        <v>0</v>
      </c>
      <c r="AK95" s="199">
        <v>0.06</v>
      </c>
      <c r="AL95" s="199">
        <v>0</v>
      </c>
      <c r="AM95" s="199">
        <v>0</v>
      </c>
      <c r="AN95" s="199">
        <v>0</v>
      </c>
      <c r="AO95" s="199">
        <v>146.63999999999999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10.02</v>
      </c>
      <c r="K96" s="199">
        <v>5.45</v>
      </c>
      <c r="L96" s="199">
        <v>2.1</v>
      </c>
      <c r="M96" s="199">
        <v>0</v>
      </c>
      <c r="N96" s="199">
        <v>1</v>
      </c>
      <c r="O96" s="199">
        <v>1.67</v>
      </c>
      <c r="P96" s="199">
        <v>2.04</v>
      </c>
      <c r="Q96" s="199">
        <v>0.09</v>
      </c>
      <c r="R96" s="199">
        <v>0.36</v>
      </c>
      <c r="S96" s="199">
        <v>0.22</v>
      </c>
      <c r="T96" s="199">
        <v>0</v>
      </c>
      <c r="U96" s="199">
        <v>9.65</v>
      </c>
      <c r="V96" s="199">
        <v>0.12</v>
      </c>
      <c r="W96" s="199">
        <v>0.28999999999999998</v>
      </c>
      <c r="X96" s="199">
        <v>0.82</v>
      </c>
      <c r="Y96" s="199">
        <v>0</v>
      </c>
      <c r="Z96" s="199">
        <v>1.1599999999999999</v>
      </c>
      <c r="AA96" s="199">
        <v>0.76</v>
      </c>
      <c r="AB96" s="199">
        <v>0</v>
      </c>
      <c r="AC96" s="199">
        <v>7.63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5.14</v>
      </c>
      <c r="AJ96" s="199">
        <v>0</v>
      </c>
      <c r="AK96" s="199">
        <v>0.06</v>
      </c>
      <c r="AL96" s="199">
        <v>0</v>
      </c>
      <c r="AM96" s="199">
        <v>0</v>
      </c>
      <c r="AN96" s="199">
        <v>0</v>
      </c>
      <c r="AO96" s="199">
        <v>146.63999999999999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10.02</v>
      </c>
      <c r="K97" s="199">
        <v>5.45</v>
      </c>
      <c r="L97" s="199">
        <v>2.1</v>
      </c>
      <c r="M97" s="199">
        <v>0</v>
      </c>
      <c r="N97" s="199">
        <v>1</v>
      </c>
      <c r="O97" s="199">
        <v>1.67</v>
      </c>
      <c r="P97" s="199">
        <v>2.04</v>
      </c>
      <c r="Q97" s="199">
        <v>0.09</v>
      </c>
      <c r="R97" s="199">
        <v>0.36</v>
      </c>
      <c r="S97" s="199">
        <v>0.22</v>
      </c>
      <c r="T97" s="199">
        <v>0</v>
      </c>
      <c r="U97" s="199">
        <v>9.65</v>
      </c>
      <c r="V97" s="199">
        <v>0.12</v>
      </c>
      <c r="W97" s="199">
        <v>0.28999999999999998</v>
      </c>
      <c r="X97" s="199">
        <v>0.82</v>
      </c>
      <c r="Y97" s="199">
        <v>0</v>
      </c>
      <c r="Z97" s="199">
        <v>1.1599999999999999</v>
      </c>
      <c r="AA97" s="199">
        <v>0.76</v>
      </c>
      <c r="AB97" s="199">
        <v>0</v>
      </c>
      <c r="AC97" s="199">
        <v>7.63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5.14</v>
      </c>
      <c r="AJ97" s="199">
        <v>0</v>
      </c>
      <c r="AK97" s="199">
        <v>0.06</v>
      </c>
      <c r="AL97" s="199">
        <v>0</v>
      </c>
      <c r="AM97" s="199">
        <v>0</v>
      </c>
      <c r="AN97" s="199">
        <v>0</v>
      </c>
      <c r="AO97" s="199">
        <v>146.63999999999999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10.02</v>
      </c>
      <c r="K98" s="199">
        <v>5.45</v>
      </c>
      <c r="L98" s="199">
        <v>2.1</v>
      </c>
      <c r="M98" s="199">
        <v>0</v>
      </c>
      <c r="N98" s="199">
        <v>1</v>
      </c>
      <c r="O98" s="199">
        <v>1.67</v>
      </c>
      <c r="P98" s="199">
        <v>2.04</v>
      </c>
      <c r="Q98" s="199">
        <v>0.09</v>
      </c>
      <c r="R98" s="199">
        <v>0.36</v>
      </c>
      <c r="S98" s="199">
        <v>0.22</v>
      </c>
      <c r="T98" s="199">
        <v>0</v>
      </c>
      <c r="U98" s="199">
        <v>9.65</v>
      </c>
      <c r="V98" s="199">
        <v>0.12</v>
      </c>
      <c r="W98" s="199">
        <v>0.28999999999999998</v>
      </c>
      <c r="X98" s="199">
        <v>0.82</v>
      </c>
      <c r="Y98" s="199">
        <v>0</v>
      </c>
      <c r="Z98" s="199">
        <v>1.1599999999999999</v>
      </c>
      <c r="AA98" s="199">
        <v>0.76</v>
      </c>
      <c r="AB98" s="199">
        <v>0</v>
      </c>
      <c r="AC98" s="199">
        <v>7.63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5.14</v>
      </c>
      <c r="AJ98" s="199">
        <v>0</v>
      </c>
      <c r="AK98" s="199">
        <v>0.06</v>
      </c>
      <c r="AL98" s="199">
        <v>0</v>
      </c>
      <c r="AM98" s="199">
        <v>0</v>
      </c>
      <c r="AN98" s="199">
        <v>0</v>
      </c>
      <c r="AO98" s="199">
        <v>146.63999999999999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0.22216499999999997</v>
      </c>
      <c r="K99">
        <f t="shared" si="0"/>
        <v>0.72091249999999851</v>
      </c>
      <c r="L99">
        <f t="shared" si="0"/>
        <v>0.68707499999999977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5.8609999999999988E-2</v>
      </c>
      <c r="Q99">
        <f t="shared" si="0"/>
        <v>5.4974999999999989E-3</v>
      </c>
      <c r="R99">
        <f t="shared" si="0"/>
        <v>4.6690000000000183E-2</v>
      </c>
      <c r="S99">
        <f t="shared" si="0"/>
        <v>2.5577499999999986E-2</v>
      </c>
      <c r="T99">
        <f t="shared" si="0"/>
        <v>0</v>
      </c>
      <c r="U99">
        <f t="shared" si="0"/>
        <v>0.23159999999999961</v>
      </c>
      <c r="V99">
        <f t="shared" si="0"/>
        <v>1.7755000000000052E-2</v>
      </c>
      <c r="W99">
        <f t="shared" si="0"/>
        <v>3.3439999999999998E-2</v>
      </c>
      <c r="X99">
        <f t="shared" si="0"/>
        <v>0.13171250000000023</v>
      </c>
      <c r="Y99">
        <f t="shared" si="0"/>
        <v>0</v>
      </c>
      <c r="Z99">
        <f t="shared" si="0"/>
        <v>2.7877499999999961E-2</v>
      </c>
      <c r="AA99">
        <f t="shared" si="0"/>
        <v>1.80675E-2</v>
      </c>
      <c r="AB99">
        <f t="shared" si="0"/>
        <v>0</v>
      </c>
      <c r="AC99">
        <f t="shared" si="0"/>
        <v>0.33380999999999983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9.8850000000000091E-2</v>
      </c>
      <c r="AJ99">
        <f t="shared" si="0"/>
        <v>0</v>
      </c>
      <c r="AK99">
        <f t="shared" si="0"/>
        <v>7.5124999999999957E-3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1.94</v>
      </c>
      <c r="AJ3" s="199">
        <v>0</v>
      </c>
      <c r="AK3" s="199">
        <v>0.27</v>
      </c>
      <c r="AL3" s="199">
        <v>0</v>
      </c>
      <c r="AM3" s="199">
        <v>0</v>
      </c>
      <c r="AN3" s="199">
        <v>0</v>
      </c>
      <c r="AO3" s="199">
        <v>17.11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1.94</v>
      </c>
      <c r="AJ4" s="199">
        <v>0</v>
      </c>
      <c r="AK4" s="199">
        <v>0.27</v>
      </c>
      <c r="AL4" s="199">
        <v>0</v>
      </c>
      <c r="AM4" s="199">
        <v>0</v>
      </c>
      <c r="AN4" s="199">
        <v>0</v>
      </c>
      <c r="AO4" s="199">
        <v>17.11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1.94</v>
      </c>
      <c r="AJ5" s="199">
        <v>0</v>
      </c>
      <c r="AK5" s="199">
        <v>0.27</v>
      </c>
      <c r="AL5" s="199">
        <v>0</v>
      </c>
      <c r="AM5" s="199">
        <v>0</v>
      </c>
      <c r="AN5" s="199">
        <v>0</v>
      </c>
      <c r="AO5" s="199">
        <v>17.11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1.94</v>
      </c>
      <c r="AJ6" s="199">
        <v>0</v>
      </c>
      <c r="AK6" s="199">
        <v>0.27</v>
      </c>
      <c r="AL6" s="199">
        <v>0</v>
      </c>
      <c r="AM6" s="199">
        <v>0</v>
      </c>
      <c r="AN6" s="199">
        <v>0</v>
      </c>
      <c r="AO6" s="199">
        <v>17.11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1.94</v>
      </c>
      <c r="AJ7" s="199">
        <v>0</v>
      </c>
      <c r="AK7" s="199">
        <v>0.27</v>
      </c>
      <c r="AL7" s="199">
        <v>0</v>
      </c>
      <c r="AM7" s="199">
        <v>0</v>
      </c>
      <c r="AN7" s="199">
        <v>0</v>
      </c>
      <c r="AO7" s="199">
        <v>17.11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1.94</v>
      </c>
      <c r="AJ8" s="199">
        <v>0</v>
      </c>
      <c r="AK8" s="199">
        <v>0.27</v>
      </c>
      <c r="AL8" s="199">
        <v>0</v>
      </c>
      <c r="AM8" s="199">
        <v>0</v>
      </c>
      <c r="AN8" s="199">
        <v>0</v>
      </c>
      <c r="AO8" s="199">
        <v>17.11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1.94</v>
      </c>
      <c r="AJ9" s="199">
        <v>0</v>
      </c>
      <c r="AK9" s="199">
        <v>0.27</v>
      </c>
      <c r="AL9" s="199">
        <v>0</v>
      </c>
      <c r="AM9" s="199">
        <v>0</v>
      </c>
      <c r="AN9" s="199">
        <v>0</v>
      </c>
      <c r="AO9" s="199">
        <v>17.11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1.94</v>
      </c>
      <c r="AJ10" s="199">
        <v>0</v>
      </c>
      <c r="AK10" s="199">
        <v>0.27</v>
      </c>
      <c r="AL10" s="199">
        <v>0</v>
      </c>
      <c r="AM10" s="199">
        <v>0</v>
      </c>
      <c r="AN10" s="199">
        <v>0</v>
      </c>
      <c r="AO10" s="199">
        <v>17.11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1.94</v>
      </c>
      <c r="AJ11" s="199">
        <v>0</v>
      </c>
      <c r="AK11" s="199">
        <v>0.27</v>
      </c>
      <c r="AL11" s="199">
        <v>0</v>
      </c>
      <c r="AM11" s="199">
        <v>0</v>
      </c>
      <c r="AN11" s="199">
        <v>0</v>
      </c>
      <c r="AO11" s="199">
        <v>17.11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1.94</v>
      </c>
      <c r="AJ12" s="199">
        <v>0</v>
      </c>
      <c r="AK12" s="199">
        <v>0.27</v>
      </c>
      <c r="AL12" s="199">
        <v>0</v>
      </c>
      <c r="AM12" s="199">
        <v>0</v>
      </c>
      <c r="AN12" s="199">
        <v>0</v>
      </c>
      <c r="AO12" s="199">
        <v>17.11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1.94</v>
      </c>
      <c r="AJ13" s="199">
        <v>0</v>
      </c>
      <c r="AK13" s="199">
        <v>0.27</v>
      </c>
      <c r="AL13" s="199">
        <v>0</v>
      </c>
      <c r="AM13" s="199">
        <v>0</v>
      </c>
      <c r="AN13" s="199">
        <v>0</v>
      </c>
      <c r="AO13" s="199">
        <v>17.11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1.94</v>
      </c>
      <c r="AJ14" s="199">
        <v>0</v>
      </c>
      <c r="AK14" s="199">
        <v>0.27</v>
      </c>
      <c r="AL14" s="199">
        <v>0</v>
      </c>
      <c r="AM14" s="199">
        <v>0</v>
      </c>
      <c r="AN14" s="199">
        <v>0</v>
      </c>
      <c r="AO14" s="199">
        <v>17.11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1.94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17.11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1.94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17.11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1.94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17.11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1.94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17.11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1.94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17.11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1.94</v>
      </c>
      <c r="AJ20" s="199">
        <v>0</v>
      </c>
      <c r="AK20" s="199">
        <v>0.18</v>
      </c>
      <c r="AL20" s="199">
        <v>0</v>
      </c>
      <c r="AM20" s="199">
        <v>0</v>
      </c>
      <c r="AN20" s="199">
        <v>0</v>
      </c>
      <c r="AO20" s="199">
        <v>17.11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1.94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17.11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1.94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17.11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4.67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17.11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1.94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17.11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1.94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17.11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1.94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17.11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1.94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17.11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1.94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17.11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1.94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17.11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1.94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17.11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1.94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17.11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1.94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17.11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1.94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17.11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1.94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17.11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1.94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17.11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1.94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17.11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12.12</v>
      </c>
      <c r="AI37" s="199">
        <v>1.94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17.11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12.12</v>
      </c>
      <c r="AI38" s="199">
        <v>1.94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17.11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12.12</v>
      </c>
      <c r="AI39" s="199">
        <v>1.94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17.11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12.12</v>
      </c>
      <c r="AI40" s="199">
        <v>1.94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17.11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12.12</v>
      </c>
      <c r="AI41" s="199">
        <v>1.94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17.11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12.12</v>
      </c>
      <c r="AI42" s="199">
        <v>1.94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17.11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12.12</v>
      </c>
      <c r="AI43" s="199">
        <v>1.64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17.11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12.12</v>
      </c>
      <c r="AI44" s="199">
        <v>1.64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17.11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12.12</v>
      </c>
      <c r="AI45" s="199">
        <v>1.64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17.11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1.64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17.11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1.64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17.11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1.64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17.11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1.64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17.11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1.64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17.11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1.33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16.739999999999998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1.33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16.739999999999998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1.33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16.739999999999998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1.33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16.739999999999998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1.33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16.739999999999998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1.33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16.739999999999998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1.33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16.739999999999998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1.33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16.739999999999998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1.33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16.739999999999998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1.33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16.739999999999998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1.33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16.739999999999998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1.33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16.739999999999998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1.33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16.739999999999998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2.46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16.739999999999998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2.46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16.739999999999998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1.33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16.739999999999998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1.33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16.739999999999998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1.33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16.739999999999998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1.33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16.739999999999998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1.33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16.739999999999998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1.33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16.739999999999998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1.33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16.739999999999998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1.33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16.739999999999998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1.33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16.739999999999998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1.33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17.11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1.33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17.11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1.33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17.11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1.33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17.11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1.33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17.11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1.33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17.11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1.33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17.11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1.33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17.11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1.33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17.11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1.33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17.11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1.33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17.11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1.33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17.11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1.33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17.11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1.33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17.11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1.33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17.11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1.33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17.11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1.94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17.11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4.67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17.11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4.67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17.11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4.67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17.11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1.94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17.11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1.94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17.11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1.94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17.11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1.94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17.11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4.3155000000000013E-2</v>
      </c>
      <c r="AJ99">
        <f t="shared" si="0"/>
        <v>0</v>
      </c>
      <c r="AK99">
        <f t="shared" si="0"/>
        <v>8.5500000000000007E-4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9.6999999999999993</v>
      </c>
      <c r="AJ3" s="199">
        <v>0</v>
      </c>
      <c r="AK3" s="199">
        <v>1.49</v>
      </c>
      <c r="AL3" s="199">
        <v>0</v>
      </c>
      <c r="AM3" s="199">
        <v>0</v>
      </c>
      <c r="AN3" s="199">
        <v>0</v>
      </c>
      <c r="AO3" s="199">
        <v>91.18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9.6999999999999993</v>
      </c>
      <c r="AJ4" s="199">
        <v>0</v>
      </c>
      <c r="AK4" s="199">
        <v>1.49</v>
      </c>
      <c r="AL4" s="199">
        <v>0</v>
      </c>
      <c r="AM4" s="199">
        <v>0</v>
      </c>
      <c r="AN4" s="199">
        <v>0</v>
      </c>
      <c r="AO4" s="199">
        <v>91.18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2.61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9.6999999999999993</v>
      </c>
      <c r="AJ5" s="199">
        <v>0</v>
      </c>
      <c r="AK5" s="199">
        <v>1.49</v>
      </c>
      <c r="AL5" s="199">
        <v>0</v>
      </c>
      <c r="AM5" s="199">
        <v>0</v>
      </c>
      <c r="AN5" s="199">
        <v>0</v>
      </c>
      <c r="AO5" s="199">
        <v>91.18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2.61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9.6999999999999993</v>
      </c>
      <c r="AJ6" s="199">
        <v>0</v>
      </c>
      <c r="AK6" s="199">
        <v>1.49</v>
      </c>
      <c r="AL6" s="199">
        <v>0</v>
      </c>
      <c r="AM6" s="199">
        <v>0</v>
      </c>
      <c r="AN6" s="199">
        <v>0</v>
      </c>
      <c r="AO6" s="199">
        <v>91.18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2.61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9.6999999999999993</v>
      </c>
      <c r="AJ7" s="199">
        <v>0</v>
      </c>
      <c r="AK7" s="199">
        <v>1.49</v>
      </c>
      <c r="AL7" s="199">
        <v>0</v>
      </c>
      <c r="AM7" s="199">
        <v>0</v>
      </c>
      <c r="AN7" s="199">
        <v>0</v>
      </c>
      <c r="AO7" s="199">
        <v>91.18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2.61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9.6999999999999993</v>
      </c>
      <c r="AJ8" s="199">
        <v>0</v>
      </c>
      <c r="AK8" s="199">
        <v>1.49</v>
      </c>
      <c r="AL8" s="199">
        <v>0</v>
      </c>
      <c r="AM8" s="199">
        <v>0</v>
      </c>
      <c r="AN8" s="199">
        <v>0</v>
      </c>
      <c r="AO8" s="199">
        <v>91.18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2.61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9.6999999999999993</v>
      </c>
      <c r="AJ9" s="199">
        <v>0</v>
      </c>
      <c r="AK9" s="199">
        <v>1.49</v>
      </c>
      <c r="AL9" s="199">
        <v>0</v>
      </c>
      <c r="AM9" s="199">
        <v>0</v>
      </c>
      <c r="AN9" s="199">
        <v>0</v>
      </c>
      <c r="AO9" s="199">
        <v>91.18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2.57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9.6999999999999993</v>
      </c>
      <c r="AJ10" s="199">
        <v>0</v>
      </c>
      <c r="AK10" s="199">
        <v>1.49</v>
      </c>
      <c r="AL10" s="199">
        <v>0</v>
      </c>
      <c r="AM10" s="199">
        <v>0</v>
      </c>
      <c r="AN10" s="199">
        <v>0</v>
      </c>
      <c r="AO10" s="199">
        <v>91.18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2.57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9.6999999999999993</v>
      </c>
      <c r="AJ11" s="199">
        <v>0</v>
      </c>
      <c r="AK11" s="199">
        <v>1.49</v>
      </c>
      <c r="AL11" s="199">
        <v>0</v>
      </c>
      <c r="AM11" s="199">
        <v>0</v>
      </c>
      <c r="AN11" s="199">
        <v>0</v>
      </c>
      <c r="AO11" s="199">
        <v>91.18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2.57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9.6999999999999993</v>
      </c>
      <c r="AJ12" s="199">
        <v>0</v>
      </c>
      <c r="AK12" s="199">
        <v>1.49</v>
      </c>
      <c r="AL12" s="199">
        <v>0</v>
      </c>
      <c r="AM12" s="199">
        <v>0</v>
      </c>
      <c r="AN12" s="199">
        <v>0</v>
      </c>
      <c r="AO12" s="199">
        <v>91.18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2.57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9.6999999999999993</v>
      </c>
      <c r="AJ13" s="199">
        <v>0</v>
      </c>
      <c r="AK13" s="199">
        <v>1.49</v>
      </c>
      <c r="AL13" s="199">
        <v>0</v>
      </c>
      <c r="AM13" s="199">
        <v>0</v>
      </c>
      <c r="AN13" s="199">
        <v>0</v>
      </c>
      <c r="AO13" s="199">
        <v>91.18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2.57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9.6999999999999993</v>
      </c>
      <c r="AJ14" s="199">
        <v>0</v>
      </c>
      <c r="AK14" s="199">
        <v>1.49</v>
      </c>
      <c r="AL14" s="199">
        <v>0</v>
      </c>
      <c r="AM14" s="199">
        <v>0</v>
      </c>
      <c r="AN14" s="199">
        <v>0</v>
      </c>
      <c r="AO14" s="199">
        <v>91.18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2.57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9.6999999999999993</v>
      </c>
      <c r="AJ15" s="199">
        <v>0</v>
      </c>
      <c r="AK15" s="199">
        <v>0.04</v>
      </c>
      <c r="AL15" s="199">
        <v>0</v>
      </c>
      <c r="AM15" s="199">
        <v>0</v>
      </c>
      <c r="AN15" s="199">
        <v>0</v>
      </c>
      <c r="AO15" s="199">
        <v>91.18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2.57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9.6999999999999993</v>
      </c>
      <c r="AJ16" s="199">
        <v>0</v>
      </c>
      <c r="AK16" s="199">
        <v>0.04</v>
      </c>
      <c r="AL16" s="199">
        <v>0</v>
      </c>
      <c r="AM16" s="199">
        <v>0</v>
      </c>
      <c r="AN16" s="199">
        <v>0</v>
      </c>
      <c r="AO16" s="199">
        <v>91.18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9.6999999999999993</v>
      </c>
      <c r="AJ17" s="199">
        <v>0</v>
      </c>
      <c r="AK17" s="199">
        <v>0.04</v>
      </c>
      <c r="AL17" s="199">
        <v>0</v>
      </c>
      <c r="AM17" s="199">
        <v>0</v>
      </c>
      <c r="AN17" s="199">
        <v>0</v>
      </c>
      <c r="AO17" s="199">
        <v>91.18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9.6999999999999993</v>
      </c>
      <c r="AJ18" s="199">
        <v>0</v>
      </c>
      <c r="AK18" s="199">
        <v>0.04</v>
      </c>
      <c r="AL18" s="199">
        <v>0</v>
      </c>
      <c r="AM18" s="199">
        <v>0</v>
      </c>
      <c r="AN18" s="199">
        <v>0</v>
      </c>
      <c r="AO18" s="199">
        <v>91.18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9.6999999999999993</v>
      </c>
      <c r="AJ19" s="199">
        <v>0</v>
      </c>
      <c r="AK19" s="199">
        <v>0.04</v>
      </c>
      <c r="AL19" s="199">
        <v>0</v>
      </c>
      <c r="AM19" s="199">
        <v>0</v>
      </c>
      <c r="AN19" s="199">
        <v>0</v>
      </c>
      <c r="AO19" s="199">
        <v>91.18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9.6999999999999993</v>
      </c>
      <c r="AJ20" s="199">
        <v>0</v>
      </c>
      <c r="AK20" s="199">
        <v>1.01</v>
      </c>
      <c r="AL20" s="199">
        <v>0</v>
      </c>
      <c r="AM20" s="199">
        <v>0</v>
      </c>
      <c r="AN20" s="199">
        <v>0</v>
      </c>
      <c r="AO20" s="199">
        <v>91.18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9.6999999999999993</v>
      </c>
      <c r="AJ21" s="199">
        <v>0</v>
      </c>
      <c r="AK21" s="199">
        <v>0.04</v>
      </c>
      <c r="AL21" s="199">
        <v>0</v>
      </c>
      <c r="AM21" s="199">
        <v>0</v>
      </c>
      <c r="AN21" s="199">
        <v>0</v>
      </c>
      <c r="AO21" s="199">
        <v>91.18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9.6999999999999993</v>
      </c>
      <c r="AJ22" s="199">
        <v>0</v>
      </c>
      <c r="AK22" s="199">
        <v>0.04</v>
      </c>
      <c r="AL22" s="199">
        <v>0</v>
      </c>
      <c r="AM22" s="199">
        <v>0</v>
      </c>
      <c r="AN22" s="199">
        <v>0</v>
      </c>
      <c r="AO22" s="199">
        <v>91.18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2.67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12.11</v>
      </c>
      <c r="AJ23" s="199">
        <v>0</v>
      </c>
      <c r="AK23" s="199">
        <v>0.04</v>
      </c>
      <c r="AL23" s="199">
        <v>0</v>
      </c>
      <c r="AM23" s="199">
        <v>0</v>
      </c>
      <c r="AN23" s="199">
        <v>0</v>
      </c>
      <c r="AO23" s="199">
        <v>91.18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9.6999999999999993</v>
      </c>
      <c r="AJ24" s="199">
        <v>0</v>
      </c>
      <c r="AK24" s="199">
        <v>0.04</v>
      </c>
      <c r="AL24" s="199">
        <v>0</v>
      </c>
      <c r="AM24" s="199">
        <v>0</v>
      </c>
      <c r="AN24" s="199">
        <v>0</v>
      </c>
      <c r="AO24" s="199">
        <v>91.18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9.6999999999999993</v>
      </c>
      <c r="AJ25" s="199">
        <v>0</v>
      </c>
      <c r="AK25" s="199">
        <v>0.04</v>
      </c>
      <c r="AL25" s="199">
        <v>0</v>
      </c>
      <c r="AM25" s="199">
        <v>0</v>
      </c>
      <c r="AN25" s="199">
        <v>0</v>
      </c>
      <c r="AO25" s="199">
        <v>91.18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9.6999999999999993</v>
      </c>
      <c r="AJ26" s="199">
        <v>0</v>
      </c>
      <c r="AK26" s="199">
        <v>0.04</v>
      </c>
      <c r="AL26" s="199">
        <v>0</v>
      </c>
      <c r="AM26" s="199">
        <v>0</v>
      </c>
      <c r="AN26" s="199">
        <v>0</v>
      </c>
      <c r="AO26" s="199">
        <v>91.18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9.6999999999999993</v>
      </c>
      <c r="AJ27" s="199">
        <v>0</v>
      </c>
      <c r="AK27" s="199">
        <v>0.04</v>
      </c>
      <c r="AL27" s="199">
        <v>0</v>
      </c>
      <c r="AM27" s="199">
        <v>0</v>
      </c>
      <c r="AN27" s="199">
        <v>0</v>
      </c>
      <c r="AO27" s="199">
        <v>91.18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9.6999999999999993</v>
      </c>
      <c r="AJ28" s="199">
        <v>0</v>
      </c>
      <c r="AK28" s="199">
        <v>0.04</v>
      </c>
      <c r="AL28" s="199">
        <v>0</v>
      </c>
      <c r="AM28" s="199">
        <v>0</v>
      </c>
      <c r="AN28" s="199">
        <v>0</v>
      </c>
      <c r="AO28" s="199">
        <v>91.18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9.6999999999999993</v>
      </c>
      <c r="AJ29" s="199">
        <v>0</v>
      </c>
      <c r="AK29" s="199">
        <v>0.04</v>
      </c>
      <c r="AL29" s="199">
        <v>0</v>
      </c>
      <c r="AM29" s="199">
        <v>0</v>
      </c>
      <c r="AN29" s="199">
        <v>0</v>
      </c>
      <c r="AO29" s="199">
        <v>91.18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9.6999999999999993</v>
      </c>
      <c r="AJ30" s="199">
        <v>0</v>
      </c>
      <c r="AK30" s="199">
        <v>0.04</v>
      </c>
      <c r="AL30" s="199">
        <v>0</v>
      </c>
      <c r="AM30" s="199">
        <v>0</v>
      </c>
      <c r="AN30" s="199">
        <v>0</v>
      </c>
      <c r="AO30" s="199">
        <v>91.18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9.6999999999999993</v>
      </c>
      <c r="AJ31" s="199">
        <v>0</v>
      </c>
      <c r="AK31" s="199">
        <v>0.04</v>
      </c>
      <c r="AL31" s="199">
        <v>0</v>
      </c>
      <c r="AM31" s="199">
        <v>0</v>
      </c>
      <c r="AN31" s="199">
        <v>0</v>
      </c>
      <c r="AO31" s="199">
        <v>91.18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9.6999999999999993</v>
      </c>
      <c r="AJ32" s="199">
        <v>0</v>
      </c>
      <c r="AK32" s="199">
        <v>0.04</v>
      </c>
      <c r="AL32" s="199">
        <v>0</v>
      </c>
      <c r="AM32" s="199">
        <v>0</v>
      </c>
      <c r="AN32" s="199">
        <v>0</v>
      </c>
      <c r="AO32" s="199">
        <v>91.18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9.6999999999999993</v>
      </c>
      <c r="AJ33" s="199">
        <v>0</v>
      </c>
      <c r="AK33" s="199">
        <v>0.04</v>
      </c>
      <c r="AL33" s="199">
        <v>0</v>
      </c>
      <c r="AM33" s="199">
        <v>0</v>
      </c>
      <c r="AN33" s="199">
        <v>0</v>
      </c>
      <c r="AO33" s="199">
        <v>91.18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9.6999999999999993</v>
      </c>
      <c r="AJ34" s="199">
        <v>0</v>
      </c>
      <c r="AK34" s="199">
        <v>0.04</v>
      </c>
      <c r="AL34" s="199">
        <v>0</v>
      </c>
      <c r="AM34" s="199">
        <v>0</v>
      </c>
      <c r="AN34" s="199">
        <v>0</v>
      </c>
      <c r="AO34" s="199">
        <v>91.18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9.6999999999999993</v>
      </c>
      <c r="AJ35" s="199">
        <v>0</v>
      </c>
      <c r="AK35" s="199">
        <v>0.04</v>
      </c>
      <c r="AL35" s="199">
        <v>0</v>
      </c>
      <c r="AM35" s="199">
        <v>0</v>
      </c>
      <c r="AN35" s="199">
        <v>0</v>
      </c>
      <c r="AO35" s="199">
        <v>91.18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9.6999999999999993</v>
      </c>
      <c r="AJ36" s="199">
        <v>0</v>
      </c>
      <c r="AK36" s="199">
        <v>0.04</v>
      </c>
      <c r="AL36" s="199">
        <v>0</v>
      </c>
      <c r="AM36" s="199">
        <v>0</v>
      </c>
      <c r="AN36" s="199">
        <v>0</v>
      </c>
      <c r="AO36" s="199">
        <v>91.18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0</v>
      </c>
      <c r="AH37" s="199">
        <v>60.6</v>
      </c>
      <c r="AI37" s="199">
        <v>9.6999999999999993</v>
      </c>
      <c r="AJ37" s="199">
        <v>0</v>
      </c>
      <c r="AK37" s="199">
        <v>0.04</v>
      </c>
      <c r="AL37" s="199">
        <v>0</v>
      </c>
      <c r="AM37" s="199">
        <v>0</v>
      </c>
      <c r="AN37" s="199">
        <v>0</v>
      </c>
      <c r="AO37" s="199">
        <v>91.18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2.14</v>
      </c>
      <c r="AD38" s="199">
        <v>0</v>
      </c>
      <c r="AE38" s="199">
        <v>0</v>
      </c>
      <c r="AF38" s="199">
        <v>0</v>
      </c>
      <c r="AG38" s="199">
        <v>0</v>
      </c>
      <c r="AH38" s="199">
        <v>60.6</v>
      </c>
      <c r="AI38" s="199">
        <v>9.6999999999999993</v>
      </c>
      <c r="AJ38" s="199">
        <v>0</v>
      </c>
      <c r="AK38" s="199">
        <v>0.04</v>
      </c>
      <c r="AL38" s="199">
        <v>0</v>
      </c>
      <c r="AM38" s="199">
        <v>0</v>
      </c>
      <c r="AN38" s="199">
        <v>0</v>
      </c>
      <c r="AO38" s="199">
        <v>91.18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2.2000000000000002</v>
      </c>
      <c r="AD39" s="199">
        <v>0</v>
      </c>
      <c r="AE39" s="199">
        <v>0</v>
      </c>
      <c r="AF39" s="199">
        <v>0</v>
      </c>
      <c r="AG39" s="199">
        <v>0</v>
      </c>
      <c r="AH39" s="199">
        <v>60.6</v>
      </c>
      <c r="AI39" s="199">
        <v>9.6999999999999993</v>
      </c>
      <c r="AJ39" s="199">
        <v>0</v>
      </c>
      <c r="AK39" s="199">
        <v>0.04</v>
      </c>
      <c r="AL39" s="199">
        <v>0</v>
      </c>
      <c r="AM39" s="199">
        <v>0</v>
      </c>
      <c r="AN39" s="199">
        <v>0</v>
      </c>
      <c r="AO39" s="199">
        <v>91.18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2.2000000000000002</v>
      </c>
      <c r="AD40" s="199">
        <v>0</v>
      </c>
      <c r="AE40" s="199">
        <v>0</v>
      </c>
      <c r="AF40" s="199">
        <v>0</v>
      </c>
      <c r="AG40" s="199">
        <v>0</v>
      </c>
      <c r="AH40" s="199">
        <v>60.6</v>
      </c>
      <c r="AI40" s="199">
        <v>9.6999999999999993</v>
      </c>
      <c r="AJ40" s="199">
        <v>0</v>
      </c>
      <c r="AK40" s="199">
        <v>0.04</v>
      </c>
      <c r="AL40" s="199">
        <v>0</v>
      </c>
      <c r="AM40" s="199">
        <v>0</v>
      </c>
      <c r="AN40" s="199">
        <v>0</v>
      </c>
      <c r="AO40" s="199">
        <v>91.18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2.2000000000000002</v>
      </c>
      <c r="AD41" s="199">
        <v>0</v>
      </c>
      <c r="AE41" s="199">
        <v>0</v>
      </c>
      <c r="AF41" s="199">
        <v>0</v>
      </c>
      <c r="AG41" s="199">
        <v>0</v>
      </c>
      <c r="AH41" s="199">
        <v>60.6</v>
      </c>
      <c r="AI41" s="199">
        <v>9.6999999999999993</v>
      </c>
      <c r="AJ41" s="199">
        <v>0</v>
      </c>
      <c r="AK41" s="199">
        <v>0.04</v>
      </c>
      <c r="AL41" s="199">
        <v>0</v>
      </c>
      <c r="AM41" s="199">
        <v>0</v>
      </c>
      <c r="AN41" s="199">
        <v>0</v>
      </c>
      <c r="AO41" s="199">
        <v>91.18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2.2000000000000002</v>
      </c>
      <c r="AD42" s="199">
        <v>0</v>
      </c>
      <c r="AE42" s="199">
        <v>0</v>
      </c>
      <c r="AF42" s="199">
        <v>0</v>
      </c>
      <c r="AG42" s="199">
        <v>0</v>
      </c>
      <c r="AH42" s="199">
        <v>60.6</v>
      </c>
      <c r="AI42" s="199">
        <v>9.6999999999999993</v>
      </c>
      <c r="AJ42" s="199">
        <v>0</v>
      </c>
      <c r="AK42" s="199">
        <v>0.04</v>
      </c>
      <c r="AL42" s="199">
        <v>0</v>
      </c>
      <c r="AM42" s="199">
        <v>0</v>
      </c>
      <c r="AN42" s="199">
        <v>0</v>
      </c>
      <c r="AO42" s="199">
        <v>91.18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2.2000000000000002</v>
      </c>
      <c r="AD43" s="199">
        <v>0</v>
      </c>
      <c r="AE43" s="199">
        <v>0</v>
      </c>
      <c r="AF43" s="199">
        <v>0</v>
      </c>
      <c r="AG43" s="199">
        <v>0</v>
      </c>
      <c r="AH43" s="199">
        <v>60.6</v>
      </c>
      <c r="AI43" s="199">
        <v>8.18</v>
      </c>
      <c r="AJ43" s="199">
        <v>0</v>
      </c>
      <c r="AK43" s="199">
        <v>7.75</v>
      </c>
      <c r="AL43" s="199">
        <v>0</v>
      </c>
      <c r="AM43" s="199">
        <v>0</v>
      </c>
      <c r="AN43" s="199">
        <v>0</v>
      </c>
      <c r="AO43" s="199">
        <v>91.18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2.2000000000000002</v>
      </c>
      <c r="AD44" s="199">
        <v>0</v>
      </c>
      <c r="AE44" s="199">
        <v>0</v>
      </c>
      <c r="AF44" s="199">
        <v>0</v>
      </c>
      <c r="AG44" s="199">
        <v>0</v>
      </c>
      <c r="AH44" s="199">
        <v>60.6</v>
      </c>
      <c r="AI44" s="199">
        <v>8.18</v>
      </c>
      <c r="AJ44" s="199">
        <v>0</v>
      </c>
      <c r="AK44" s="199">
        <v>0.04</v>
      </c>
      <c r="AL44" s="199">
        <v>0</v>
      </c>
      <c r="AM44" s="199">
        <v>0</v>
      </c>
      <c r="AN44" s="199">
        <v>0</v>
      </c>
      <c r="AO44" s="199">
        <v>91.18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2.2000000000000002</v>
      </c>
      <c r="AD45" s="199">
        <v>0</v>
      </c>
      <c r="AE45" s="199">
        <v>0</v>
      </c>
      <c r="AF45" s="199">
        <v>0</v>
      </c>
      <c r="AG45" s="199">
        <v>0</v>
      </c>
      <c r="AH45" s="199">
        <v>60.6</v>
      </c>
      <c r="AI45" s="199">
        <v>8.18</v>
      </c>
      <c r="AJ45" s="199">
        <v>0</v>
      </c>
      <c r="AK45" s="199">
        <v>0.04</v>
      </c>
      <c r="AL45" s="199">
        <v>0</v>
      </c>
      <c r="AM45" s="199">
        <v>0</v>
      </c>
      <c r="AN45" s="199">
        <v>0</v>
      </c>
      <c r="AO45" s="199">
        <v>91.18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2.2000000000000002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8.18</v>
      </c>
      <c r="AJ46" s="199">
        <v>0</v>
      </c>
      <c r="AK46" s="199">
        <v>0.04</v>
      </c>
      <c r="AL46" s="199">
        <v>0</v>
      </c>
      <c r="AM46" s="199">
        <v>0</v>
      </c>
      <c r="AN46" s="199">
        <v>0</v>
      </c>
      <c r="AO46" s="199">
        <v>91.18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2.2000000000000002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8.18</v>
      </c>
      <c r="AJ47" s="199">
        <v>0</v>
      </c>
      <c r="AK47" s="199">
        <v>0.04</v>
      </c>
      <c r="AL47" s="199">
        <v>0</v>
      </c>
      <c r="AM47" s="199">
        <v>0</v>
      </c>
      <c r="AN47" s="199">
        <v>0</v>
      </c>
      <c r="AO47" s="199">
        <v>91.18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2.2000000000000002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8.18</v>
      </c>
      <c r="AJ48" s="199">
        <v>0</v>
      </c>
      <c r="AK48" s="199">
        <v>7.75</v>
      </c>
      <c r="AL48" s="199">
        <v>0</v>
      </c>
      <c r="AM48" s="199">
        <v>0</v>
      </c>
      <c r="AN48" s="199">
        <v>0</v>
      </c>
      <c r="AO48" s="199">
        <v>91.18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2.2000000000000002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8.18</v>
      </c>
      <c r="AJ49" s="199">
        <v>0</v>
      </c>
      <c r="AK49" s="199">
        <v>0.04</v>
      </c>
      <c r="AL49" s="199">
        <v>0</v>
      </c>
      <c r="AM49" s="199">
        <v>0</v>
      </c>
      <c r="AN49" s="199">
        <v>0</v>
      </c>
      <c r="AO49" s="199">
        <v>91.18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2.2000000000000002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8.18</v>
      </c>
      <c r="AJ50" s="199">
        <v>0</v>
      </c>
      <c r="AK50" s="199">
        <v>0.04</v>
      </c>
      <c r="AL50" s="199">
        <v>0</v>
      </c>
      <c r="AM50" s="199">
        <v>0</v>
      </c>
      <c r="AN50" s="199">
        <v>0</v>
      </c>
      <c r="AO50" s="199">
        <v>91.18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2.2000000000000002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6.67</v>
      </c>
      <c r="AJ51" s="199">
        <v>0</v>
      </c>
      <c r="AK51" s="199">
        <v>0.04</v>
      </c>
      <c r="AL51" s="199">
        <v>0</v>
      </c>
      <c r="AM51" s="199">
        <v>0</v>
      </c>
      <c r="AN51" s="199">
        <v>0</v>
      </c>
      <c r="AO51" s="199">
        <v>89.24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2.2599999999999998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6.67</v>
      </c>
      <c r="AJ52" s="199">
        <v>0</v>
      </c>
      <c r="AK52" s="199">
        <v>0.04</v>
      </c>
      <c r="AL52" s="199">
        <v>0</v>
      </c>
      <c r="AM52" s="199">
        <v>0</v>
      </c>
      <c r="AN52" s="199">
        <v>0</v>
      </c>
      <c r="AO52" s="199">
        <v>89.24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2.2599999999999998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6.67</v>
      </c>
      <c r="AJ53" s="199">
        <v>0</v>
      </c>
      <c r="AK53" s="199">
        <v>7.75</v>
      </c>
      <c r="AL53" s="199">
        <v>0</v>
      </c>
      <c r="AM53" s="199">
        <v>0</v>
      </c>
      <c r="AN53" s="199">
        <v>0</v>
      </c>
      <c r="AO53" s="199">
        <v>89.24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2.2599999999999998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6.67</v>
      </c>
      <c r="AJ54" s="199">
        <v>0</v>
      </c>
      <c r="AK54" s="199">
        <v>0.04</v>
      </c>
      <c r="AL54" s="199">
        <v>0</v>
      </c>
      <c r="AM54" s="199">
        <v>0</v>
      </c>
      <c r="AN54" s="199">
        <v>0</v>
      </c>
      <c r="AO54" s="199">
        <v>89.24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2.2599999999999998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6.67</v>
      </c>
      <c r="AJ55" s="199">
        <v>0</v>
      </c>
      <c r="AK55" s="199">
        <v>0.04</v>
      </c>
      <c r="AL55" s="199">
        <v>0</v>
      </c>
      <c r="AM55" s="199">
        <v>0</v>
      </c>
      <c r="AN55" s="199">
        <v>0</v>
      </c>
      <c r="AO55" s="199">
        <v>89.24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2.2599999999999998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6.67</v>
      </c>
      <c r="AJ56" s="199">
        <v>0</v>
      </c>
      <c r="AK56" s="199">
        <v>0.04</v>
      </c>
      <c r="AL56" s="199">
        <v>0</v>
      </c>
      <c r="AM56" s="199">
        <v>0</v>
      </c>
      <c r="AN56" s="199">
        <v>0</v>
      </c>
      <c r="AO56" s="199">
        <v>89.24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2.2599999999999998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6.67</v>
      </c>
      <c r="AJ57" s="199">
        <v>0</v>
      </c>
      <c r="AK57" s="199">
        <v>0.04</v>
      </c>
      <c r="AL57" s="199">
        <v>0</v>
      </c>
      <c r="AM57" s="199">
        <v>0</v>
      </c>
      <c r="AN57" s="199">
        <v>0</v>
      </c>
      <c r="AO57" s="199">
        <v>89.24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2.2599999999999998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6.67</v>
      </c>
      <c r="AJ58" s="199">
        <v>0</v>
      </c>
      <c r="AK58" s="199">
        <v>7.75</v>
      </c>
      <c r="AL58" s="199">
        <v>0</v>
      </c>
      <c r="AM58" s="199">
        <v>0</v>
      </c>
      <c r="AN58" s="199">
        <v>0</v>
      </c>
      <c r="AO58" s="199">
        <v>89.24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2.2599999999999998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6.67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89.24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2.2599999999999998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6.67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89.24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2.31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6.67</v>
      </c>
      <c r="AJ61" s="199">
        <v>0</v>
      </c>
      <c r="AK61" s="199">
        <v>0.04</v>
      </c>
      <c r="AL61" s="199">
        <v>0</v>
      </c>
      <c r="AM61" s="199">
        <v>0</v>
      </c>
      <c r="AN61" s="199">
        <v>0</v>
      </c>
      <c r="AO61" s="199">
        <v>89.24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2.31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6.67</v>
      </c>
      <c r="AJ62" s="199">
        <v>0</v>
      </c>
      <c r="AK62" s="199">
        <v>0.04</v>
      </c>
      <c r="AL62" s="199">
        <v>0</v>
      </c>
      <c r="AM62" s="199">
        <v>0</v>
      </c>
      <c r="AN62" s="199">
        <v>0</v>
      </c>
      <c r="AO62" s="199">
        <v>89.24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2.31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6.67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89.24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2.84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9.08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89.24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2.84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9.08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89.24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2.2799999999999998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6.67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89.24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2.2799999999999998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6.67</v>
      </c>
      <c r="AJ67" s="199">
        <v>0</v>
      </c>
      <c r="AK67" s="199">
        <v>0.04</v>
      </c>
      <c r="AL67" s="199">
        <v>0</v>
      </c>
      <c r="AM67" s="199">
        <v>0</v>
      </c>
      <c r="AN67" s="199">
        <v>0</v>
      </c>
      <c r="AO67" s="199">
        <v>89.24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2.2799999999999998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6.67</v>
      </c>
      <c r="AJ68" s="199">
        <v>0</v>
      </c>
      <c r="AK68" s="199">
        <v>21.04</v>
      </c>
      <c r="AL68" s="199">
        <v>0</v>
      </c>
      <c r="AM68" s="199">
        <v>0</v>
      </c>
      <c r="AN68" s="199">
        <v>0</v>
      </c>
      <c r="AO68" s="199">
        <v>89.24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2.2799999999999998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6.67</v>
      </c>
      <c r="AJ69" s="199">
        <v>0</v>
      </c>
      <c r="AK69" s="199">
        <v>0.04</v>
      </c>
      <c r="AL69" s="199">
        <v>0</v>
      </c>
      <c r="AM69" s="199">
        <v>0</v>
      </c>
      <c r="AN69" s="199">
        <v>0</v>
      </c>
      <c r="AO69" s="199">
        <v>89.24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2.2799999999999998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6.67</v>
      </c>
      <c r="AJ70" s="199">
        <v>0</v>
      </c>
      <c r="AK70" s="199">
        <v>0.04</v>
      </c>
      <c r="AL70" s="199">
        <v>0</v>
      </c>
      <c r="AM70" s="199">
        <v>0</v>
      </c>
      <c r="AN70" s="199">
        <v>0</v>
      </c>
      <c r="AO70" s="199">
        <v>89.24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2.2799999999999998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6.67</v>
      </c>
      <c r="AJ71" s="199">
        <v>0</v>
      </c>
      <c r="AK71" s="199">
        <v>0.04</v>
      </c>
      <c r="AL71" s="199">
        <v>0</v>
      </c>
      <c r="AM71" s="199">
        <v>0</v>
      </c>
      <c r="AN71" s="199">
        <v>0</v>
      </c>
      <c r="AO71" s="199">
        <v>89.24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2.2799999999999998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6.67</v>
      </c>
      <c r="AJ72" s="199">
        <v>0</v>
      </c>
      <c r="AK72" s="199">
        <v>0.04</v>
      </c>
      <c r="AL72" s="199">
        <v>0</v>
      </c>
      <c r="AM72" s="199">
        <v>0</v>
      </c>
      <c r="AN72" s="199">
        <v>0</v>
      </c>
      <c r="AO72" s="199">
        <v>89.24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2.2799999999999998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6.67</v>
      </c>
      <c r="AJ73" s="199">
        <v>0</v>
      </c>
      <c r="AK73" s="199">
        <v>7.75</v>
      </c>
      <c r="AL73" s="199">
        <v>0</v>
      </c>
      <c r="AM73" s="199">
        <v>0</v>
      </c>
      <c r="AN73" s="199">
        <v>0</v>
      </c>
      <c r="AO73" s="199">
        <v>89.24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2.2799999999999998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6.67</v>
      </c>
      <c r="AJ74" s="199">
        <v>0</v>
      </c>
      <c r="AK74" s="199">
        <v>0.04</v>
      </c>
      <c r="AL74" s="199">
        <v>0</v>
      </c>
      <c r="AM74" s="199">
        <v>0</v>
      </c>
      <c r="AN74" s="199">
        <v>0</v>
      </c>
      <c r="AO74" s="199">
        <v>89.24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2.2799999999999998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6.67</v>
      </c>
      <c r="AJ75" s="199">
        <v>0</v>
      </c>
      <c r="AK75" s="199">
        <v>0.04</v>
      </c>
      <c r="AL75" s="199">
        <v>0</v>
      </c>
      <c r="AM75" s="199">
        <v>0</v>
      </c>
      <c r="AN75" s="199">
        <v>0</v>
      </c>
      <c r="AO75" s="199">
        <v>91.18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2.2799999999999998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6.67</v>
      </c>
      <c r="AJ76" s="199">
        <v>0</v>
      </c>
      <c r="AK76" s="199">
        <v>0.04</v>
      </c>
      <c r="AL76" s="199">
        <v>0</v>
      </c>
      <c r="AM76" s="199">
        <v>0</v>
      </c>
      <c r="AN76" s="199">
        <v>0</v>
      </c>
      <c r="AO76" s="199">
        <v>91.18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2.2799999999999998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6.67</v>
      </c>
      <c r="AJ77" s="199">
        <v>0</v>
      </c>
      <c r="AK77" s="199">
        <v>7.75</v>
      </c>
      <c r="AL77" s="199">
        <v>0</v>
      </c>
      <c r="AM77" s="199">
        <v>0</v>
      </c>
      <c r="AN77" s="199">
        <v>0</v>
      </c>
      <c r="AO77" s="199">
        <v>91.18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2.2200000000000002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6.67</v>
      </c>
      <c r="AJ78" s="199">
        <v>0</v>
      </c>
      <c r="AK78" s="199">
        <v>0.04</v>
      </c>
      <c r="AL78" s="199">
        <v>0</v>
      </c>
      <c r="AM78" s="199">
        <v>0</v>
      </c>
      <c r="AN78" s="199">
        <v>0</v>
      </c>
      <c r="AO78" s="199">
        <v>91.18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2.2200000000000002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6.67</v>
      </c>
      <c r="AJ79" s="199">
        <v>0</v>
      </c>
      <c r="AK79" s="199">
        <v>0.04</v>
      </c>
      <c r="AL79" s="199">
        <v>0</v>
      </c>
      <c r="AM79" s="199">
        <v>0</v>
      </c>
      <c r="AN79" s="199">
        <v>0</v>
      </c>
      <c r="AO79" s="199">
        <v>91.18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2.2200000000000002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6.67</v>
      </c>
      <c r="AJ80" s="199">
        <v>0</v>
      </c>
      <c r="AK80" s="199">
        <v>0.04</v>
      </c>
      <c r="AL80" s="199">
        <v>0</v>
      </c>
      <c r="AM80" s="199">
        <v>0</v>
      </c>
      <c r="AN80" s="199">
        <v>0</v>
      </c>
      <c r="AO80" s="199">
        <v>91.18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2.2200000000000002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6.67</v>
      </c>
      <c r="AJ81" s="199">
        <v>0</v>
      </c>
      <c r="AK81" s="199">
        <v>0.04</v>
      </c>
      <c r="AL81" s="199">
        <v>0</v>
      </c>
      <c r="AM81" s="199">
        <v>0</v>
      </c>
      <c r="AN81" s="199">
        <v>0</v>
      </c>
      <c r="AO81" s="199">
        <v>91.18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2.2200000000000002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6.67</v>
      </c>
      <c r="AJ82" s="199">
        <v>0</v>
      </c>
      <c r="AK82" s="199">
        <v>0.04</v>
      </c>
      <c r="AL82" s="199">
        <v>0</v>
      </c>
      <c r="AM82" s="199">
        <v>0</v>
      </c>
      <c r="AN82" s="199">
        <v>0</v>
      </c>
      <c r="AO82" s="199">
        <v>91.18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2.2200000000000002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6.67</v>
      </c>
      <c r="AJ83" s="199">
        <v>0</v>
      </c>
      <c r="AK83" s="199">
        <v>0.04</v>
      </c>
      <c r="AL83" s="199">
        <v>0</v>
      </c>
      <c r="AM83" s="199">
        <v>0</v>
      </c>
      <c r="AN83" s="199">
        <v>0</v>
      </c>
      <c r="AO83" s="199">
        <v>91.18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2.2200000000000002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6.67</v>
      </c>
      <c r="AJ84" s="199">
        <v>0</v>
      </c>
      <c r="AK84" s="199">
        <v>0.08</v>
      </c>
      <c r="AL84" s="199">
        <v>0</v>
      </c>
      <c r="AM84" s="199">
        <v>0</v>
      </c>
      <c r="AN84" s="199">
        <v>0</v>
      </c>
      <c r="AO84" s="199">
        <v>91.18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2.16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6.67</v>
      </c>
      <c r="AJ85" s="199">
        <v>0</v>
      </c>
      <c r="AK85" s="199">
        <v>0.08</v>
      </c>
      <c r="AL85" s="199">
        <v>0</v>
      </c>
      <c r="AM85" s="199">
        <v>0</v>
      </c>
      <c r="AN85" s="199">
        <v>0</v>
      </c>
      <c r="AO85" s="199">
        <v>91.18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2.16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6.67</v>
      </c>
      <c r="AJ86" s="199">
        <v>0</v>
      </c>
      <c r="AK86" s="199">
        <v>0.08</v>
      </c>
      <c r="AL86" s="199">
        <v>0</v>
      </c>
      <c r="AM86" s="199">
        <v>0</v>
      </c>
      <c r="AN86" s="199">
        <v>0</v>
      </c>
      <c r="AO86" s="199">
        <v>91.18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2.16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6.67</v>
      </c>
      <c r="AJ87" s="199">
        <v>0</v>
      </c>
      <c r="AK87" s="199">
        <v>0.04</v>
      </c>
      <c r="AL87" s="199">
        <v>0</v>
      </c>
      <c r="AM87" s="199">
        <v>0</v>
      </c>
      <c r="AN87" s="199">
        <v>0</v>
      </c>
      <c r="AO87" s="199">
        <v>91.18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2.16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6.67</v>
      </c>
      <c r="AJ88" s="199">
        <v>0</v>
      </c>
      <c r="AK88" s="199">
        <v>0.04</v>
      </c>
      <c r="AL88" s="199">
        <v>0</v>
      </c>
      <c r="AM88" s="199">
        <v>0</v>
      </c>
      <c r="AN88" s="199">
        <v>0</v>
      </c>
      <c r="AO88" s="199">
        <v>91.18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2.16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6.67</v>
      </c>
      <c r="AJ89" s="199">
        <v>0</v>
      </c>
      <c r="AK89" s="199">
        <v>0.04</v>
      </c>
      <c r="AL89" s="199">
        <v>0</v>
      </c>
      <c r="AM89" s="199">
        <v>0</v>
      </c>
      <c r="AN89" s="199">
        <v>0</v>
      </c>
      <c r="AO89" s="199">
        <v>91.18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2.16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6.67</v>
      </c>
      <c r="AJ90" s="199">
        <v>0</v>
      </c>
      <c r="AK90" s="199">
        <v>0.04</v>
      </c>
      <c r="AL90" s="199">
        <v>0</v>
      </c>
      <c r="AM90" s="199">
        <v>0</v>
      </c>
      <c r="AN90" s="199">
        <v>0</v>
      </c>
      <c r="AO90" s="199">
        <v>91.18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2.16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9.6999999999999993</v>
      </c>
      <c r="AJ91" s="199">
        <v>0</v>
      </c>
      <c r="AK91" s="199">
        <v>0.04</v>
      </c>
      <c r="AL91" s="199">
        <v>0</v>
      </c>
      <c r="AM91" s="199">
        <v>0</v>
      </c>
      <c r="AN91" s="199">
        <v>0</v>
      </c>
      <c r="AO91" s="199">
        <v>91.18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2.66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12.11</v>
      </c>
      <c r="AJ92" s="199">
        <v>0</v>
      </c>
      <c r="AK92" s="199">
        <v>0.04</v>
      </c>
      <c r="AL92" s="199">
        <v>0</v>
      </c>
      <c r="AM92" s="199">
        <v>0</v>
      </c>
      <c r="AN92" s="199">
        <v>0</v>
      </c>
      <c r="AO92" s="199">
        <v>91.18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2.66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12.11</v>
      </c>
      <c r="AJ93" s="199">
        <v>0</v>
      </c>
      <c r="AK93" s="199">
        <v>0.08</v>
      </c>
      <c r="AL93" s="199">
        <v>0</v>
      </c>
      <c r="AM93" s="199">
        <v>0</v>
      </c>
      <c r="AN93" s="199">
        <v>0</v>
      </c>
      <c r="AO93" s="199">
        <v>91.18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2.66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12.11</v>
      </c>
      <c r="AJ94" s="199">
        <v>0</v>
      </c>
      <c r="AK94" s="199">
        <v>0.08</v>
      </c>
      <c r="AL94" s="199">
        <v>0</v>
      </c>
      <c r="AM94" s="199">
        <v>0</v>
      </c>
      <c r="AN94" s="199">
        <v>0</v>
      </c>
      <c r="AO94" s="199">
        <v>91.18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2.66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9.6999999999999993</v>
      </c>
      <c r="AJ95" s="199">
        <v>0</v>
      </c>
      <c r="AK95" s="199">
        <v>0.08</v>
      </c>
      <c r="AL95" s="199">
        <v>0</v>
      </c>
      <c r="AM95" s="199">
        <v>0</v>
      </c>
      <c r="AN95" s="199">
        <v>0</v>
      </c>
      <c r="AO95" s="199">
        <v>91.18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2.66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9.6999999999999993</v>
      </c>
      <c r="AJ96" s="199">
        <v>0</v>
      </c>
      <c r="AK96" s="199">
        <v>0.08</v>
      </c>
      <c r="AL96" s="199">
        <v>0</v>
      </c>
      <c r="AM96" s="199">
        <v>0</v>
      </c>
      <c r="AN96" s="199">
        <v>0</v>
      </c>
      <c r="AO96" s="199">
        <v>91.18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2.66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9.6999999999999993</v>
      </c>
      <c r="AJ97" s="199">
        <v>0</v>
      </c>
      <c r="AK97" s="199">
        <v>0.08</v>
      </c>
      <c r="AL97" s="199">
        <v>0</v>
      </c>
      <c r="AM97" s="199">
        <v>0</v>
      </c>
      <c r="AN97" s="199">
        <v>0</v>
      </c>
      <c r="AO97" s="199">
        <v>91.18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2.66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9.6999999999999993</v>
      </c>
      <c r="AJ98" s="199">
        <v>0</v>
      </c>
      <c r="AK98" s="199">
        <v>0.08</v>
      </c>
      <c r="AL98" s="199">
        <v>0</v>
      </c>
      <c r="AM98" s="199">
        <v>0</v>
      </c>
      <c r="AN98" s="199">
        <v>0</v>
      </c>
      <c r="AO98" s="199">
        <v>91.18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5.4950000000000006E-2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0.20307499999999976</v>
      </c>
      <c r="AJ99">
        <f t="shared" si="0"/>
        <v>0</v>
      </c>
      <c r="AK99">
        <f t="shared" si="0"/>
        <v>2.2397500000000015E-2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1.0900000000000001</v>
      </c>
      <c r="K3" s="199">
        <v>0.31</v>
      </c>
      <c r="L3" s="199">
        <v>19.09</v>
      </c>
      <c r="M3" s="199">
        <v>0.93</v>
      </c>
      <c r="N3" s="199">
        <v>1.2</v>
      </c>
      <c r="O3" s="199">
        <v>0</v>
      </c>
      <c r="P3" s="199">
        <v>0.89</v>
      </c>
      <c r="Q3" s="199">
        <v>0.11</v>
      </c>
      <c r="R3" s="199">
        <v>0.43</v>
      </c>
      <c r="S3" s="199">
        <v>0.27</v>
      </c>
      <c r="T3" s="199">
        <v>0</v>
      </c>
      <c r="U3" s="199">
        <v>2.12</v>
      </c>
      <c r="V3" s="199">
        <v>0.14000000000000001</v>
      </c>
      <c r="W3" s="199">
        <v>0.35</v>
      </c>
      <c r="X3" s="199">
        <v>1.49</v>
      </c>
      <c r="Y3" s="199">
        <v>0</v>
      </c>
      <c r="Z3" s="199">
        <v>1.28</v>
      </c>
      <c r="AA3" s="199">
        <v>0.91</v>
      </c>
      <c r="AB3" s="199">
        <v>0</v>
      </c>
      <c r="AC3" s="199">
        <v>12.92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5.89</v>
      </c>
      <c r="AJ3" s="199">
        <v>0</v>
      </c>
      <c r="AK3" s="199">
        <v>3.25</v>
      </c>
      <c r="AL3" s="199">
        <v>0</v>
      </c>
      <c r="AM3" s="199">
        <v>0</v>
      </c>
      <c r="AN3" s="199">
        <v>0</v>
      </c>
      <c r="AO3" s="199">
        <v>204.45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1.0900000000000001</v>
      </c>
      <c r="K4" s="199">
        <v>0.31</v>
      </c>
      <c r="L4" s="199">
        <v>19.09</v>
      </c>
      <c r="M4" s="199">
        <v>0.93</v>
      </c>
      <c r="N4" s="199">
        <v>1.2</v>
      </c>
      <c r="O4" s="199">
        <v>0</v>
      </c>
      <c r="P4" s="199">
        <v>0.89</v>
      </c>
      <c r="Q4" s="199">
        <v>0.11</v>
      </c>
      <c r="R4" s="199">
        <v>0.43</v>
      </c>
      <c r="S4" s="199">
        <v>0.27</v>
      </c>
      <c r="T4" s="199">
        <v>0</v>
      </c>
      <c r="U4" s="199">
        <v>2.12</v>
      </c>
      <c r="V4" s="199">
        <v>0.14000000000000001</v>
      </c>
      <c r="W4" s="199">
        <v>0.35</v>
      </c>
      <c r="X4" s="199">
        <v>1.49</v>
      </c>
      <c r="Y4" s="199">
        <v>0</v>
      </c>
      <c r="Z4" s="199">
        <v>1.28</v>
      </c>
      <c r="AA4" s="199">
        <v>0.91</v>
      </c>
      <c r="AB4" s="199">
        <v>0</v>
      </c>
      <c r="AC4" s="199">
        <v>12.92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5.89</v>
      </c>
      <c r="AJ4" s="199">
        <v>0</v>
      </c>
      <c r="AK4" s="199">
        <v>3.25</v>
      </c>
      <c r="AL4" s="199">
        <v>0</v>
      </c>
      <c r="AM4" s="199">
        <v>0</v>
      </c>
      <c r="AN4" s="199">
        <v>0</v>
      </c>
      <c r="AO4" s="199">
        <v>204.45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1.0900000000000001</v>
      </c>
      <c r="K5" s="199">
        <v>0.31</v>
      </c>
      <c r="L5" s="199">
        <v>19.09</v>
      </c>
      <c r="M5" s="199">
        <v>0.93</v>
      </c>
      <c r="N5" s="199">
        <v>1.2</v>
      </c>
      <c r="O5" s="199">
        <v>0</v>
      </c>
      <c r="P5" s="199">
        <v>0.89</v>
      </c>
      <c r="Q5" s="199">
        <v>0.11</v>
      </c>
      <c r="R5" s="199">
        <v>0.43</v>
      </c>
      <c r="S5" s="199">
        <v>0.27</v>
      </c>
      <c r="T5" s="199">
        <v>0</v>
      </c>
      <c r="U5" s="199">
        <v>2.12</v>
      </c>
      <c r="V5" s="199">
        <v>0.14000000000000001</v>
      </c>
      <c r="W5" s="199">
        <v>0.35</v>
      </c>
      <c r="X5" s="199">
        <v>1.49</v>
      </c>
      <c r="Y5" s="199">
        <v>0</v>
      </c>
      <c r="Z5" s="199">
        <v>1.28</v>
      </c>
      <c r="AA5" s="199">
        <v>0.91</v>
      </c>
      <c r="AB5" s="199">
        <v>0</v>
      </c>
      <c r="AC5" s="199">
        <v>16.010000000000002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5.89</v>
      </c>
      <c r="AJ5" s="199">
        <v>0</v>
      </c>
      <c r="AK5" s="199">
        <v>3.25</v>
      </c>
      <c r="AL5" s="199">
        <v>0</v>
      </c>
      <c r="AM5" s="199">
        <v>0</v>
      </c>
      <c r="AN5" s="199">
        <v>0</v>
      </c>
      <c r="AO5" s="199">
        <v>204.45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1.0900000000000001</v>
      </c>
      <c r="K6" s="199">
        <v>0.31</v>
      </c>
      <c r="L6" s="199">
        <v>19.09</v>
      </c>
      <c r="M6" s="199">
        <v>0.93</v>
      </c>
      <c r="N6" s="199">
        <v>1.2</v>
      </c>
      <c r="O6" s="199">
        <v>0</v>
      </c>
      <c r="P6" s="199">
        <v>0.89</v>
      </c>
      <c r="Q6" s="199">
        <v>0.11</v>
      </c>
      <c r="R6" s="199">
        <v>0.43</v>
      </c>
      <c r="S6" s="199">
        <v>0.27</v>
      </c>
      <c r="T6" s="199">
        <v>0</v>
      </c>
      <c r="U6" s="199">
        <v>2.12</v>
      </c>
      <c r="V6" s="199">
        <v>0.14000000000000001</v>
      </c>
      <c r="W6" s="199">
        <v>0.35</v>
      </c>
      <c r="X6" s="199">
        <v>1.49</v>
      </c>
      <c r="Y6" s="199">
        <v>0</v>
      </c>
      <c r="Z6" s="199">
        <v>1.28</v>
      </c>
      <c r="AA6" s="199">
        <v>0.91</v>
      </c>
      <c r="AB6" s="199">
        <v>0</v>
      </c>
      <c r="AC6" s="199">
        <v>16.010000000000002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5.89</v>
      </c>
      <c r="AJ6" s="199">
        <v>0</v>
      </c>
      <c r="AK6" s="199">
        <v>3.25</v>
      </c>
      <c r="AL6" s="199">
        <v>0</v>
      </c>
      <c r="AM6" s="199">
        <v>0</v>
      </c>
      <c r="AN6" s="199">
        <v>0</v>
      </c>
      <c r="AO6" s="199">
        <v>204.45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1.0900000000000001</v>
      </c>
      <c r="K7" s="199">
        <v>0.31</v>
      </c>
      <c r="L7" s="199">
        <v>19.09</v>
      </c>
      <c r="M7" s="199">
        <v>0.93</v>
      </c>
      <c r="N7" s="199">
        <v>1.2</v>
      </c>
      <c r="O7" s="199">
        <v>0</v>
      </c>
      <c r="P7" s="199">
        <v>0.89</v>
      </c>
      <c r="Q7" s="199">
        <v>0.11</v>
      </c>
      <c r="R7" s="199">
        <v>0.43</v>
      </c>
      <c r="S7" s="199">
        <v>0.27</v>
      </c>
      <c r="T7" s="199">
        <v>0</v>
      </c>
      <c r="U7" s="199">
        <v>2.12</v>
      </c>
      <c r="V7" s="199">
        <v>0.14000000000000001</v>
      </c>
      <c r="W7" s="199">
        <v>0.35</v>
      </c>
      <c r="X7" s="199">
        <v>1.49</v>
      </c>
      <c r="Y7" s="199">
        <v>0</v>
      </c>
      <c r="Z7" s="199">
        <v>1.28</v>
      </c>
      <c r="AA7" s="199">
        <v>0.91</v>
      </c>
      <c r="AB7" s="199">
        <v>0</v>
      </c>
      <c r="AC7" s="199">
        <v>16.010000000000002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5.89</v>
      </c>
      <c r="AJ7" s="199">
        <v>0</v>
      </c>
      <c r="AK7" s="199">
        <v>3.25</v>
      </c>
      <c r="AL7" s="199">
        <v>0</v>
      </c>
      <c r="AM7" s="199">
        <v>0</v>
      </c>
      <c r="AN7" s="199">
        <v>0</v>
      </c>
      <c r="AO7" s="199">
        <v>204.45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1.0900000000000001</v>
      </c>
      <c r="K8" s="199">
        <v>0.31</v>
      </c>
      <c r="L8" s="199">
        <v>19.09</v>
      </c>
      <c r="M8" s="199">
        <v>0.93</v>
      </c>
      <c r="N8" s="199">
        <v>1.2</v>
      </c>
      <c r="O8" s="199">
        <v>0</v>
      </c>
      <c r="P8" s="199">
        <v>0.89</v>
      </c>
      <c r="Q8" s="199">
        <v>0.11</v>
      </c>
      <c r="R8" s="199">
        <v>0.43</v>
      </c>
      <c r="S8" s="199">
        <v>0.27</v>
      </c>
      <c r="T8" s="199">
        <v>0</v>
      </c>
      <c r="U8" s="199">
        <v>2.12</v>
      </c>
      <c r="V8" s="199">
        <v>0.14000000000000001</v>
      </c>
      <c r="W8" s="199">
        <v>0.35</v>
      </c>
      <c r="X8" s="199">
        <v>1.49</v>
      </c>
      <c r="Y8" s="199">
        <v>0</v>
      </c>
      <c r="Z8" s="199">
        <v>1.28</v>
      </c>
      <c r="AA8" s="199">
        <v>0.91</v>
      </c>
      <c r="AB8" s="199">
        <v>0</v>
      </c>
      <c r="AC8" s="199">
        <v>16.010000000000002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5.89</v>
      </c>
      <c r="AJ8" s="199">
        <v>0</v>
      </c>
      <c r="AK8" s="199">
        <v>3.25</v>
      </c>
      <c r="AL8" s="199">
        <v>0</v>
      </c>
      <c r="AM8" s="199">
        <v>0</v>
      </c>
      <c r="AN8" s="199">
        <v>0</v>
      </c>
      <c r="AO8" s="199">
        <v>204.45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1.0900000000000001</v>
      </c>
      <c r="K9" s="199">
        <v>0.31</v>
      </c>
      <c r="L9" s="199">
        <v>19.09</v>
      </c>
      <c r="M9" s="199">
        <v>0.93</v>
      </c>
      <c r="N9" s="199">
        <v>1.2</v>
      </c>
      <c r="O9" s="199">
        <v>0</v>
      </c>
      <c r="P9" s="199">
        <v>0.89</v>
      </c>
      <c r="Q9" s="199">
        <v>0.11</v>
      </c>
      <c r="R9" s="199">
        <v>0.43</v>
      </c>
      <c r="S9" s="199">
        <v>0.27</v>
      </c>
      <c r="T9" s="199">
        <v>0</v>
      </c>
      <c r="U9" s="199">
        <v>2.12</v>
      </c>
      <c r="V9" s="199">
        <v>0.14000000000000001</v>
      </c>
      <c r="W9" s="199">
        <v>0.35</v>
      </c>
      <c r="X9" s="199">
        <v>1.49</v>
      </c>
      <c r="Y9" s="199">
        <v>0</v>
      </c>
      <c r="Z9" s="199">
        <v>1.28</v>
      </c>
      <c r="AA9" s="199">
        <v>0.91</v>
      </c>
      <c r="AB9" s="199">
        <v>0</v>
      </c>
      <c r="AC9" s="199">
        <v>16.010000000000002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5.89</v>
      </c>
      <c r="AJ9" s="199">
        <v>0</v>
      </c>
      <c r="AK9" s="199">
        <v>3.25</v>
      </c>
      <c r="AL9" s="199">
        <v>0</v>
      </c>
      <c r="AM9" s="199">
        <v>0</v>
      </c>
      <c r="AN9" s="199">
        <v>0</v>
      </c>
      <c r="AO9" s="199">
        <v>204.45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1.0900000000000001</v>
      </c>
      <c r="K10" s="199">
        <v>0.31</v>
      </c>
      <c r="L10" s="199">
        <v>19.09</v>
      </c>
      <c r="M10" s="199">
        <v>0.93</v>
      </c>
      <c r="N10" s="199">
        <v>1.2</v>
      </c>
      <c r="O10" s="199">
        <v>0</v>
      </c>
      <c r="P10" s="199">
        <v>0.89</v>
      </c>
      <c r="Q10" s="199">
        <v>0.11</v>
      </c>
      <c r="R10" s="199">
        <v>0.43</v>
      </c>
      <c r="S10" s="199">
        <v>0.27</v>
      </c>
      <c r="T10" s="199">
        <v>0</v>
      </c>
      <c r="U10" s="199">
        <v>2.12</v>
      </c>
      <c r="V10" s="199">
        <v>0.14000000000000001</v>
      </c>
      <c r="W10" s="199">
        <v>0.35</v>
      </c>
      <c r="X10" s="199">
        <v>1.49</v>
      </c>
      <c r="Y10" s="199">
        <v>0</v>
      </c>
      <c r="Z10" s="199">
        <v>1.28</v>
      </c>
      <c r="AA10" s="199">
        <v>0.91</v>
      </c>
      <c r="AB10" s="199">
        <v>0</v>
      </c>
      <c r="AC10" s="199">
        <v>15.75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5.89</v>
      </c>
      <c r="AJ10" s="199">
        <v>0</v>
      </c>
      <c r="AK10" s="199">
        <v>3.25</v>
      </c>
      <c r="AL10" s="199">
        <v>0</v>
      </c>
      <c r="AM10" s="199">
        <v>0</v>
      </c>
      <c r="AN10" s="199">
        <v>0</v>
      </c>
      <c r="AO10" s="199">
        <v>204.45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1.0900000000000001</v>
      </c>
      <c r="K11" s="199">
        <v>0.31</v>
      </c>
      <c r="L11" s="199">
        <v>19.09</v>
      </c>
      <c r="M11" s="199">
        <v>0.93</v>
      </c>
      <c r="N11" s="199">
        <v>1.2</v>
      </c>
      <c r="O11" s="199">
        <v>0</v>
      </c>
      <c r="P11" s="199">
        <v>0.89</v>
      </c>
      <c r="Q11" s="199">
        <v>0.11</v>
      </c>
      <c r="R11" s="199">
        <v>0.43</v>
      </c>
      <c r="S11" s="199">
        <v>0.27</v>
      </c>
      <c r="T11" s="199">
        <v>0</v>
      </c>
      <c r="U11" s="199">
        <v>2.12</v>
      </c>
      <c r="V11" s="199">
        <v>0.14000000000000001</v>
      </c>
      <c r="W11" s="199">
        <v>0.35</v>
      </c>
      <c r="X11" s="199">
        <v>1.49</v>
      </c>
      <c r="Y11" s="199">
        <v>0</v>
      </c>
      <c r="Z11" s="199">
        <v>1.28</v>
      </c>
      <c r="AA11" s="199">
        <v>0.91</v>
      </c>
      <c r="AB11" s="199">
        <v>0</v>
      </c>
      <c r="AC11" s="199">
        <v>15.75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5.89</v>
      </c>
      <c r="AJ11" s="199">
        <v>0</v>
      </c>
      <c r="AK11" s="199">
        <v>3.25</v>
      </c>
      <c r="AL11" s="199">
        <v>0</v>
      </c>
      <c r="AM11" s="199">
        <v>0</v>
      </c>
      <c r="AN11" s="199">
        <v>0</v>
      </c>
      <c r="AO11" s="199">
        <v>204.45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1.0900000000000001</v>
      </c>
      <c r="K12" s="199">
        <v>0.31</v>
      </c>
      <c r="L12" s="199">
        <v>19.09</v>
      </c>
      <c r="M12" s="199">
        <v>0.93</v>
      </c>
      <c r="N12" s="199">
        <v>1.2</v>
      </c>
      <c r="O12" s="199">
        <v>0</v>
      </c>
      <c r="P12" s="199">
        <v>0.89</v>
      </c>
      <c r="Q12" s="199">
        <v>0.11</v>
      </c>
      <c r="R12" s="199">
        <v>0.43</v>
      </c>
      <c r="S12" s="199">
        <v>0.27</v>
      </c>
      <c r="T12" s="199">
        <v>0</v>
      </c>
      <c r="U12" s="199">
        <v>2.12</v>
      </c>
      <c r="V12" s="199">
        <v>0.14000000000000001</v>
      </c>
      <c r="W12" s="199">
        <v>0.35</v>
      </c>
      <c r="X12" s="199">
        <v>1.49</v>
      </c>
      <c r="Y12" s="199">
        <v>0</v>
      </c>
      <c r="Z12" s="199">
        <v>1.28</v>
      </c>
      <c r="AA12" s="199">
        <v>0.91</v>
      </c>
      <c r="AB12" s="199">
        <v>0</v>
      </c>
      <c r="AC12" s="199">
        <v>15.75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5.89</v>
      </c>
      <c r="AJ12" s="199">
        <v>0</v>
      </c>
      <c r="AK12" s="199">
        <v>3.25</v>
      </c>
      <c r="AL12" s="199">
        <v>0</v>
      </c>
      <c r="AM12" s="199">
        <v>0</v>
      </c>
      <c r="AN12" s="199">
        <v>0</v>
      </c>
      <c r="AO12" s="199">
        <v>204.45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1.0900000000000001</v>
      </c>
      <c r="K13" s="199">
        <v>0.31</v>
      </c>
      <c r="L13" s="199">
        <v>19.09</v>
      </c>
      <c r="M13" s="199">
        <v>0.93</v>
      </c>
      <c r="N13" s="199">
        <v>1.2</v>
      </c>
      <c r="O13" s="199">
        <v>0</v>
      </c>
      <c r="P13" s="199">
        <v>0.89</v>
      </c>
      <c r="Q13" s="199">
        <v>0.11</v>
      </c>
      <c r="R13" s="199">
        <v>0.43</v>
      </c>
      <c r="S13" s="199">
        <v>0.27</v>
      </c>
      <c r="T13" s="199">
        <v>0</v>
      </c>
      <c r="U13" s="199">
        <v>2.12</v>
      </c>
      <c r="V13" s="199">
        <v>0.14000000000000001</v>
      </c>
      <c r="W13" s="199">
        <v>0.35</v>
      </c>
      <c r="X13" s="199">
        <v>1.49</v>
      </c>
      <c r="Y13" s="199">
        <v>0</v>
      </c>
      <c r="Z13" s="199">
        <v>1.28</v>
      </c>
      <c r="AA13" s="199">
        <v>0.91</v>
      </c>
      <c r="AB13" s="199">
        <v>0</v>
      </c>
      <c r="AC13" s="199">
        <v>15.75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5.89</v>
      </c>
      <c r="AJ13" s="199">
        <v>0</v>
      </c>
      <c r="AK13" s="199">
        <v>3.25</v>
      </c>
      <c r="AL13" s="199">
        <v>0</v>
      </c>
      <c r="AM13" s="199">
        <v>0</v>
      </c>
      <c r="AN13" s="199">
        <v>0</v>
      </c>
      <c r="AO13" s="199">
        <v>204.45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1.0900000000000001</v>
      </c>
      <c r="K14" s="199">
        <v>0.31</v>
      </c>
      <c r="L14" s="199">
        <v>19.09</v>
      </c>
      <c r="M14" s="199">
        <v>0.93</v>
      </c>
      <c r="N14" s="199">
        <v>1.2</v>
      </c>
      <c r="O14" s="199">
        <v>0</v>
      </c>
      <c r="P14" s="199">
        <v>0.89</v>
      </c>
      <c r="Q14" s="199">
        <v>0.11</v>
      </c>
      <c r="R14" s="199">
        <v>0.43</v>
      </c>
      <c r="S14" s="199">
        <v>0.27</v>
      </c>
      <c r="T14" s="199">
        <v>0</v>
      </c>
      <c r="U14" s="199">
        <v>2.12</v>
      </c>
      <c r="V14" s="199">
        <v>0.14000000000000001</v>
      </c>
      <c r="W14" s="199">
        <v>0.35</v>
      </c>
      <c r="X14" s="199">
        <v>1.49</v>
      </c>
      <c r="Y14" s="199">
        <v>0</v>
      </c>
      <c r="Z14" s="199">
        <v>1.28</v>
      </c>
      <c r="AA14" s="199">
        <v>0.91</v>
      </c>
      <c r="AB14" s="199">
        <v>0</v>
      </c>
      <c r="AC14" s="199">
        <v>15.75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5.89</v>
      </c>
      <c r="AJ14" s="199">
        <v>0</v>
      </c>
      <c r="AK14" s="199">
        <v>3.25</v>
      </c>
      <c r="AL14" s="199">
        <v>0</v>
      </c>
      <c r="AM14" s="199">
        <v>0</v>
      </c>
      <c r="AN14" s="199">
        <v>0</v>
      </c>
      <c r="AO14" s="199">
        <v>204.45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1.0900000000000001</v>
      </c>
      <c r="K15" s="199">
        <v>4.57</v>
      </c>
      <c r="L15" s="199">
        <v>19.09</v>
      </c>
      <c r="M15" s="199">
        <v>0.93</v>
      </c>
      <c r="N15" s="199">
        <v>1.2</v>
      </c>
      <c r="O15" s="199">
        <v>0</v>
      </c>
      <c r="P15" s="199">
        <v>0.89</v>
      </c>
      <c r="Q15" s="199">
        <v>0.11</v>
      </c>
      <c r="R15" s="199">
        <v>0.43</v>
      </c>
      <c r="S15" s="199">
        <v>0.27</v>
      </c>
      <c r="T15" s="199">
        <v>0</v>
      </c>
      <c r="U15" s="199">
        <v>2.12</v>
      </c>
      <c r="V15" s="199">
        <v>0.14000000000000001</v>
      </c>
      <c r="W15" s="199">
        <v>0.35</v>
      </c>
      <c r="X15" s="199">
        <v>1.49</v>
      </c>
      <c r="Y15" s="199">
        <v>0</v>
      </c>
      <c r="Z15" s="199">
        <v>1.28</v>
      </c>
      <c r="AA15" s="199">
        <v>0.91</v>
      </c>
      <c r="AB15" s="199">
        <v>0</v>
      </c>
      <c r="AC15" s="199">
        <v>15.75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5.89</v>
      </c>
      <c r="AJ15" s="199">
        <v>0</v>
      </c>
      <c r="AK15" s="199">
        <v>19.600000000000001</v>
      </c>
      <c r="AL15" s="199">
        <v>0</v>
      </c>
      <c r="AM15" s="199">
        <v>0</v>
      </c>
      <c r="AN15" s="199">
        <v>0</v>
      </c>
      <c r="AO15" s="199">
        <v>204.45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1.0900000000000001</v>
      </c>
      <c r="K16" s="199">
        <v>4.57</v>
      </c>
      <c r="L16" s="199">
        <v>56.32</v>
      </c>
      <c r="M16" s="199">
        <v>0.93</v>
      </c>
      <c r="N16" s="199">
        <v>1.2</v>
      </c>
      <c r="O16" s="199">
        <v>0</v>
      </c>
      <c r="P16" s="199">
        <v>0.89</v>
      </c>
      <c r="Q16" s="199">
        <v>0.11</v>
      </c>
      <c r="R16" s="199">
        <v>0.43</v>
      </c>
      <c r="S16" s="199">
        <v>0.27</v>
      </c>
      <c r="T16" s="199">
        <v>0</v>
      </c>
      <c r="U16" s="199">
        <v>2.12</v>
      </c>
      <c r="V16" s="199">
        <v>0.14000000000000001</v>
      </c>
      <c r="W16" s="199">
        <v>0.35</v>
      </c>
      <c r="X16" s="199">
        <v>1.49</v>
      </c>
      <c r="Y16" s="199">
        <v>0</v>
      </c>
      <c r="Z16" s="199">
        <v>1.28</v>
      </c>
      <c r="AA16" s="199">
        <v>0.91</v>
      </c>
      <c r="AB16" s="199">
        <v>0</v>
      </c>
      <c r="AC16" s="199">
        <v>15.75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5.89</v>
      </c>
      <c r="AJ16" s="199">
        <v>0</v>
      </c>
      <c r="AK16" s="199">
        <v>19.600000000000001</v>
      </c>
      <c r="AL16" s="199">
        <v>0</v>
      </c>
      <c r="AM16" s="199">
        <v>0</v>
      </c>
      <c r="AN16" s="199">
        <v>0</v>
      </c>
      <c r="AO16" s="199">
        <v>204.45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1.0900000000000001</v>
      </c>
      <c r="K17" s="199">
        <v>4.57</v>
      </c>
      <c r="L17" s="199">
        <v>56.32</v>
      </c>
      <c r="M17" s="199">
        <v>0.93</v>
      </c>
      <c r="N17" s="199">
        <v>1.2</v>
      </c>
      <c r="O17" s="199">
        <v>0</v>
      </c>
      <c r="P17" s="199">
        <v>0.89</v>
      </c>
      <c r="Q17" s="199">
        <v>0.11</v>
      </c>
      <c r="R17" s="199">
        <v>0.43</v>
      </c>
      <c r="S17" s="199">
        <v>0.27</v>
      </c>
      <c r="T17" s="199">
        <v>0</v>
      </c>
      <c r="U17" s="199">
        <v>2.12</v>
      </c>
      <c r="V17" s="199">
        <v>0.14000000000000001</v>
      </c>
      <c r="W17" s="199">
        <v>0.35</v>
      </c>
      <c r="X17" s="199">
        <v>1.49</v>
      </c>
      <c r="Y17" s="199">
        <v>0</v>
      </c>
      <c r="Z17" s="199">
        <v>1.28</v>
      </c>
      <c r="AA17" s="199">
        <v>0.91</v>
      </c>
      <c r="AB17" s="199">
        <v>0</v>
      </c>
      <c r="AC17" s="199">
        <v>12.92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5.89</v>
      </c>
      <c r="AJ17" s="199">
        <v>0</v>
      </c>
      <c r="AK17" s="199">
        <v>19.600000000000001</v>
      </c>
      <c r="AL17" s="199">
        <v>0</v>
      </c>
      <c r="AM17" s="199">
        <v>0</v>
      </c>
      <c r="AN17" s="199">
        <v>0</v>
      </c>
      <c r="AO17" s="199">
        <v>204.45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1.0900000000000001</v>
      </c>
      <c r="K18" s="199">
        <v>4.58</v>
      </c>
      <c r="L18" s="199">
        <v>75.66</v>
      </c>
      <c r="M18" s="199">
        <v>0.93</v>
      </c>
      <c r="N18" s="199">
        <v>1.2</v>
      </c>
      <c r="O18" s="199">
        <v>0</v>
      </c>
      <c r="P18" s="199">
        <v>0.89</v>
      </c>
      <c r="Q18" s="199">
        <v>0.11</v>
      </c>
      <c r="R18" s="199">
        <v>0.43</v>
      </c>
      <c r="S18" s="199">
        <v>0.27</v>
      </c>
      <c r="T18" s="199">
        <v>0</v>
      </c>
      <c r="U18" s="199">
        <v>2.12</v>
      </c>
      <c r="V18" s="199">
        <v>0.14000000000000001</v>
      </c>
      <c r="W18" s="199">
        <v>0.35</v>
      </c>
      <c r="X18" s="199">
        <v>1.49</v>
      </c>
      <c r="Y18" s="199">
        <v>0</v>
      </c>
      <c r="Z18" s="199">
        <v>1.28</v>
      </c>
      <c r="AA18" s="199">
        <v>0.91</v>
      </c>
      <c r="AB18" s="199">
        <v>0</v>
      </c>
      <c r="AC18" s="199">
        <v>12.92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5.89</v>
      </c>
      <c r="AJ18" s="199">
        <v>0</v>
      </c>
      <c r="AK18" s="199">
        <v>19.600000000000001</v>
      </c>
      <c r="AL18" s="199">
        <v>0</v>
      </c>
      <c r="AM18" s="199">
        <v>0</v>
      </c>
      <c r="AN18" s="199">
        <v>0</v>
      </c>
      <c r="AO18" s="199">
        <v>204.45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1.0900000000000001</v>
      </c>
      <c r="K19" s="199">
        <v>4.58</v>
      </c>
      <c r="L19" s="199">
        <v>75.66</v>
      </c>
      <c r="M19" s="199">
        <v>0.93</v>
      </c>
      <c r="N19" s="199">
        <v>1.2</v>
      </c>
      <c r="O19" s="199">
        <v>0</v>
      </c>
      <c r="P19" s="199">
        <v>0.99</v>
      </c>
      <c r="Q19" s="199">
        <v>0.11</v>
      </c>
      <c r="R19" s="199">
        <v>0.43</v>
      </c>
      <c r="S19" s="199">
        <v>0.27</v>
      </c>
      <c r="T19" s="199">
        <v>0</v>
      </c>
      <c r="U19" s="199">
        <v>2.12</v>
      </c>
      <c r="V19" s="199">
        <v>0.14000000000000001</v>
      </c>
      <c r="W19" s="199">
        <v>0.35</v>
      </c>
      <c r="X19" s="199">
        <v>1.49</v>
      </c>
      <c r="Y19" s="199">
        <v>0</v>
      </c>
      <c r="Z19" s="199">
        <v>1.28</v>
      </c>
      <c r="AA19" s="199">
        <v>0.91</v>
      </c>
      <c r="AB19" s="199">
        <v>0</v>
      </c>
      <c r="AC19" s="199">
        <v>12.92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5.89</v>
      </c>
      <c r="AJ19" s="199">
        <v>0</v>
      </c>
      <c r="AK19" s="199">
        <v>19.600000000000001</v>
      </c>
      <c r="AL19" s="199">
        <v>0</v>
      </c>
      <c r="AM19" s="199">
        <v>0</v>
      </c>
      <c r="AN19" s="199">
        <v>0</v>
      </c>
      <c r="AO19" s="199">
        <v>204.45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1.0900000000000001</v>
      </c>
      <c r="K20" s="199">
        <v>0.31</v>
      </c>
      <c r="L20" s="199">
        <v>19.09</v>
      </c>
      <c r="M20" s="199">
        <v>0.93</v>
      </c>
      <c r="N20" s="199">
        <v>1.2</v>
      </c>
      <c r="O20" s="199">
        <v>0</v>
      </c>
      <c r="P20" s="199">
        <v>1.01</v>
      </c>
      <c r="Q20" s="199">
        <v>0.11</v>
      </c>
      <c r="R20" s="199">
        <v>0.43</v>
      </c>
      <c r="S20" s="199">
        <v>0.27</v>
      </c>
      <c r="T20" s="199">
        <v>0</v>
      </c>
      <c r="U20" s="199">
        <v>2.12</v>
      </c>
      <c r="V20" s="199">
        <v>0.14000000000000001</v>
      </c>
      <c r="W20" s="199">
        <v>0.35</v>
      </c>
      <c r="X20" s="199">
        <v>1.49</v>
      </c>
      <c r="Y20" s="199">
        <v>0</v>
      </c>
      <c r="Z20" s="199">
        <v>1.28</v>
      </c>
      <c r="AA20" s="199">
        <v>0.91</v>
      </c>
      <c r="AB20" s="199">
        <v>0</v>
      </c>
      <c r="AC20" s="199">
        <v>12.92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5.89</v>
      </c>
      <c r="AJ20" s="199">
        <v>0</v>
      </c>
      <c r="AK20" s="199">
        <v>2.17</v>
      </c>
      <c r="AL20" s="199">
        <v>0</v>
      </c>
      <c r="AM20" s="199">
        <v>0</v>
      </c>
      <c r="AN20" s="199">
        <v>0</v>
      </c>
      <c r="AO20" s="199">
        <v>204.45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1.0900000000000001</v>
      </c>
      <c r="K21" s="199">
        <v>0.31</v>
      </c>
      <c r="L21" s="199">
        <v>19.09</v>
      </c>
      <c r="M21" s="199">
        <v>0.93</v>
      </c>
      <c r="N21" s="199">
        <v>1.2</v>
      </c>
      <c r="O21" s="199">
        <v>0</v>
      </c>
      <c r="P21" s="199">
        <v>5.15</v>
      </c>
      <c r="Q21" s="199">
        <v>0.11</v>
      </c>
      <c r="R21" s="199">
        <v>0.43</v>
      </c>
      <c r="S21" s="199">
        <v>0.27</v>
      </c>
      <c r="T21" s="199">
        <v>0</v>
      </c>
      <c r="U21" s="199">
        <v>2.12</v>
      </c>
      <c r="V21" s="199">
        <v>0.14000000000000001</v>
      </c>
      <c r="W21" s="199">
        <v>0.35</v>
      </c>
      <c r="X21" s="199">
        <v>1.49</v>
      </c>
      <c r="Y21" s="199">
        <v>0</v>
      </c>
      <c r="Z21" s="199">
        <v>1.28</v>
      </c>
      <c r="AA21" s="199">
        <v>0.91</v>
      </c>
      <c r="AB21" s="199">
        <v>0</v>
      </c>
      <c r="AC21" s="199">
        <v>12.92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5.89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204.45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1.0900000000000001</v>
      </c>
      <c r="K22" s="199">
        <v>0.31</v>
      </c>
      <c r="L22" s="199">
        <v>19.09</v>
      </c>
      <c r="M22" s="199">
        <v>0.93</v>
      </c>
      <c r="N22" s="199">
        <v>1.2</v>
      </c>
      <c r="O22" s="199">
        <v>0</v>
      </c>
      <c r="P22" s="199">
        <v>5.84</v>
      </c>
      <c r="Q22" s="199">
        <v>0.11</v>
      </c>
      <c r="R22" s="199">
        <v>0.43</v>
      </c>
      <c r="S22" s="199">
        <v>0.27</v>
      </c>
      <c r="T22" s="199">
        <v>0</v>
      </c>
      <c r="U22" s="199">
        <v>2.12</v>
      </c>
      <c r="V22" s="199">
        <v>0.14000000000000001</v>
      </c>
      <c r="W22" s="199">
        <v>0.35</v>
      </c>
      <c r="X22" s="199">
        <v>1.49</v>
      </c>
      <c r="Y22" s="199">
        <v>0</v>
      </c>
      <c r="Z22" s="199">
        <v>1.28</v>
      </c>
      <c r="AA22" s="199">
        <v>0.91</v>
      </c>
      <c r="AB22" s="199">
        <v>0</v>
      </c>
      <c r="AC22" s="199">
        <v>12.93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5.89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204.45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1.0900000000000001</v>
      </c>
      <c r="K23" s="199">
        <v>4.57</v>
      </c>
      <c r="L23" s="199">
        <v>95</v>
      </c>
      <c r="M23" s="199">
        <v>0.93</v>
      </c>
      <c r="N23" s="199">
        <v>1.2</v>
      </c>
      <c r="O23" s="199">
        <v>0</v>
      </c>
      <c r="P23" s="199">
        <v>6.53</v>
      </c>
      <c r="Q23" s="199">
        <v>0.11</v>
      </c>
      <c r="R23" s="199">
        <v>0.43</v>
      </c>
      <c r="S23" s="199">
        <v>0.27</v>
      </c>
      <c r="T23" s="199">
        <v>0</v>
      </c>
      <c r="U23" s="199">
        <v>2.12</v>
      </c>
      <c r="V23" s="199">
        <v>0.14000000000000001</v>
      </c>
      <c r="W23" s="199">
        <v>0.35</v>
      </c>
      <c r="X23" s="199">
        <v>1.49</v>
      </c>
      <c r="Y23" s="199">
        <v>0</v>
      </c>
      <c r="Z23" s="199">
        <v>1.28</v>
      </c>
      <c r="AA23" s="199">
        <v>0.91</v>
      </c>
      <c r="AB23" s="199">
        <v>0</v>
      </c>
      <c r="AC23" s="199">
        <v>16.37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5.89</v>
      </c>
      <c r="AJ23" s="199">
        <v>0</v>
      </c>
      <c r="AK23" s="199">
        <v>19.600000000000001</v>
      </c>
      <c r="AL23" s="199">
        <v>0</v>
      </c>
      <c r="AM23" s="199">
        <v>0</v>
      </c>
      <c r="AN23" s="199">
        <v>0</v>
      </c>
      <c r="AO23" s="199">
        <v>204.45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1.0900000000000001</v>
      </c>
      <c r="K24" s="199">
        <v>0.31</v>
      </c>
      <c r="L24" s="199">
        <v>19.09</v>
      </c>
      <c r="M24" s="199">
        <v>0.93</v>
      </c>
      <c r="N24" s="199">
        <v>1.2</v>
      </c>
      <c r="O24" s="199">
        <v>0</v>
      </c>
      <c r="P24" s="199">
        <v>6.53</v>
      </c>
      <c r="Q24" s="199">
        <v>0.11</v>
      </c>
      <c r="R24" s="199">
        <v>0.43</v>
      </c>
      <c r="S24" s="199">
        <v>0.27</v>
      </c>
      <c r="T24" s="199">
        <v>0</v>
      </c>
      <c r="U24" s="199">
        <v>2.12</v>
      </c>
      <c r="V24" s="199">
        <v>0.14000000000000001</v>
      </c>
      <c r="W24" s="199">
        <v>0.35</v>
      </c>
      <c r="X24" s="199">
        <v>1.49</v>
      </c>
      <c r="Y24" s="199">
        <v>0</v>
      </c>
      <c r="Z24" s="199">
        <v>1.28</v>
      </c>
      <c r="AA24" s="199">
        <v>0.91</v>
      </c>
      <c r="AB24" s="199">
        <v>0</v>
      </c>
      <c r="AC24" s="199">
        <v>12.93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5.89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204.45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1.0900000000000001</v>
      </c>
      <c r="K25" s="199">
        <v>4.57</v>
      </c>
      <c r="L25" s="199">
        <v>95</v>
      </c>
      <c r="M25" s="199">
        <v>0.93</v>
      </c>
      <c r="N25" s="199">
        <v>1.2</v>
      </c>
      <c r="O25" s="199">
        <v>0</v>
      </c>
      <c r="P25" s="199">
        <v>7.22</v>
      </c>
      <c r="Q25" s="199">
        <v>0.11</v>
      </c>
      <c r="R25" s="199">
        <v>0.43</v>
      </c>
      <c r="S25" s="199">
        <v>0.27</v>
      </c>
      <c r="T25" s="199">
        <v>0</v>
      </c>
      <c r="U25" s="199">
        <v>2.12</v>
      </c>
      <c r="V25" s="199">
        <v>0.14000000000000001</v>
      </c>
      <c r="W25" s="199">
        <v>0.35</v>
      </c>
      <c r="X25" s="199">
        <v>1.49</v>
      </c>
      <c r="Y25" s="199">
        <v>0</v>
      </c>
      <c r="Z25" s="199">
        <v>1.28</v>
      </c>
      <c r="AA25" s="199">
        <v>0.91</v>
      </c>
      <c r="AB25" s="199">
        <v>0</v>
      </c>
      <c r="AC25" s="199">
        <v>12.93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5.89</v>
      </c>
      <c r="AJ25" s="199">
        <v>0</v>
      </c>
      <c r="AK25" s="199">
        <v>19.600000000000001</v>
      </c>
      <c r="AL25" s="199">
        <v>0</v>
      </c>
      <c r="AM25" s="199">
        <v>0</v>
      </c>
      <c r="AN25" s="199">
        <v>0</v>
      </c>
      <c r="AO25" s="199">
        <v>204.45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1.0900000000000001</v>
      </c>
      <c r="K26" s="199">
        <v>4.57</v>
      </c>
      <c r="L26" s="199">
        <v>172.36</v>
      </c>
      <c r="M26" s="199">
        <v>0.93</v>
      </c>
      <c r="N26" s="199">
        <v>1.2</v>
      </c>
      <c r="O26" s="199">
        <v>0</v>
      </c>
      <c r="P26" s="199">
        <v>7.91</v>
      </c>
      <c r="Q26" s="199">
        <v>0.11</v>
      </c>
      <c r="R26" s="199">
        <v>0.43</v>
      </c>
      <c r="S26" s="199">
        <v>0.27</v>
      </c>
      <c r="T26" s="199">
        <v>0</v>
      </c>
      <c r="U26" s="199">
        <v>2.12</v>
      </c>
      <c r="V26" s="199">
        <v>0.14000000000000001</v>
      </c>
      <c r="W26" s="199">
        <v>0.35</v>
      </c>
      <c r="X26" s="199">
        <v>1.49</v>
      </c>
      <c r="Y26" s="199">
        <v>0</v>
      </c>
      <c r="Z26" s="199">
        <v>1.28</v>
      </c>
      <c r="AA26" s="199">
        <v>0.91</v>
      </c>
      <c r="AB26" s="199">
        <v>0</v>
      </c>
      <c r="AC26" s="199">
        <v>12.93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5.89</v>
      </c>
      <c r="AJ26" s="199">
        <v>0</v>
      </c>
      <c r="AK26" s="199">
        <v>19.600000000000001</v>
      </c>
      <c r="AL26" s="199">
        <v>0</v>
      </c>
      <c r="AM26" s="199">
        <v>0</v>
      </c>
      <c r="AN26" s="199">
        <v>0</v>
      </c>
      <c r="AO26" s="199">
        <v>204.45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1.0900000000000001</v>
      </c>
      <c r="K27" s="199">
        <v>4.57</v>
      </c>
      <c r="L27" s="199">
        <v>211.04</v>
      </c>
      <c r="M27" s="199">
        <v>0.93</v>
      </c>
      <c r="N27" s="199">
        <v>1.2</v>
      </c>
      <c r="O27" s="199">
        <v>0</v>
      </c>
      <c r="P27" s="199">
        <v>1.1499999999999999</v>
      </c>
      <c r="Q27" s="199">
        <v>0.11</v>
      </c>
      <c r="R27" s="199">
        <v>0.43</v>
      </c>
      <c r="S27" s="199">
        <v>0.27</v>
      </c>
      <c r="T27" s="199">
        <v>0</v>
      </c>
      <c r="U27" s="199">
        <v>2.12</v>
      </c>
      <c r="V27" s="199">
        <v>0.14000000000000001</v>
      </c>
      <c r="W27" s="199">
        <v>0.35</v>
      </c>
      <c r="X27" s="199">
        <v>1.49</v>
      </c>
      <c r="Y27" s="199">
        <v>0</v>
      </c>
      <c r="Z27" s="199">
        <v>1.28</v>
      </c>
      <c r="AA27" s="199">
        <v>0.91</v>
      </c>
      <c r="AB27" s="199">
        <v>0</v>
      </c>
      <c r="AC27" s="199">
        <v>12.93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5.89</v>
      </c>
      <c r="AJ27" s="199">
        <v>0</v>
      </c>
      <c r="AK27" s="199">
        <v>19.600000000000001</v>
      </c>
      <c r="AL27" s="199">
        <v>0</v>
      </c>
      <c r="AM27" s="199">
        <v>0</v>
      </c>
      <c r="AN27" s="199">
        <v>0</v>
      </c>
      <c r="AO27" s="199">
        <v>204.45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1.0900000000000001</v>
      </c>
      <c r="K28" s="199">
        <v>4.57</v>
      </c>
      <c r="L28" s="199">
        <v>273.89999999999998</v>
      </c>
      <c r="M28" s="199">
        <v>0.93</v>
      </c>
      <c r="N28" s="199">
        <v>1.2</v>
      </c>
      <c r="O28" s="199">
        <v>0</v>
      </c>
      <c r="P28" s="199">
        <v>1.17</v>
      </c>
      <c r="Q28" s="199">
        <v>0.11</v>
      </c>
      <c r="R28" s="199">
        <v>0.43</v>
      </c>
      <c r="S28" s="199">
        <v>0.27</v>
      </c>
      <c r="T28" s="199">
        <v>0</v>
      </c>
      <c r="U28" s="199">
        <v>2.12</v>
      </c>
      <c r="V28" s="199">
        <v>0.14000000000000001</v>
      </c>
      <c r="W28" s="199">
        <v>0.35</v>
      </c>
      <c r="X28" s="199">
        <v>1.49</v>
      </c>
      <c r="Y28" s="199">
        <v>0</v>
      </c>
      <c r="Z28" s="199">
        <v>1.28</v>
      </c>
      <c r="AA28" s="199">
        <v>0.91</v>
      </c>
      <c r="AB28" s="199">
        <v>0</v>
      </c>
      <c r="AC28" s="199">
        <v>12.93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5.89</v>
      </c>
      <c r="AJ28" s="199">
        <v>0</v>
      </c>
      <c r="AK28" s="199">
        <v>19.600000000000001</v>
      </c>
      <c r="AL28" s="199">
        <v>0</v>
      </c>
      <c r="AM28" s="199">
        <v>0</v>
      </c>
      <c r="AN28" s="199">
        <v>0</v>
      </c>
      <c r="AO28" s="199">
        <v>204.45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1.0900000000000001</v>
      </c>
      <c r="K29" s="199">
        <v>4.57</v>
      </c>
      <c r="L29" s="199">
        <v>273.89999999999998</v>
      </c>
      <c r="M29" s="199">
        <v>0.93</v>
      </c>
      <c r="N29" s="199">
        <v>1.2</v>
      </c>
      <c r="O29" s="199">
        <v>0</v>
      </c>
      <c r="P29" s="199">
        <v>1.17</v>
      </c>
      <c r="Q29" s="199">
        <v>0.21</v>
      </c>
      <c r="R29" s="199">
        <v>0.84</v>
      </c>
      <c r="S29" s="199">
        <v>0.53</v>
      </c>
      <c r="T29" s="199">
        <v>0</v>
      </c>
      <c r="U29" s="199">
        <v>2.12</v>
      </c>
      <c r="V29" s="199">
        <v>0.14000000000000001</v>
      </c>
      <c r="W29" s="199">
        <v>0.69</v>
      </c>
      <c r="X29" s="199">
        <v>2.93</v>
      </c>
      <c r="Y29" s="199">
        <v>0</v>
      </c>
      <c r="Z29" s="199">
        <v>1.28</v>
      </c>
      <c r="AA29" s="199">
        <v>1.53</v>
      </c>
      <c r="AB29" s="199">
        <v>0</v>
      </c>
      <c r="AC29" s="199">
        <v>12.93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5.89</v>
      </c>
      <c r="AJ29" s="199">
        <v>0</v>
      </c>
      <c r="AK29" s="199">
        <v>19.600000000000001</v>
      </c>
      <c r="AL29" s="199">
        <v>0</v>
      </c>
      <c r="AM29" s="199">
        <v>0</v>
      </c>
      <c r="AN29" s="199">
        <v>0</v>
      </c>
      <c r="AO29" s="199">
        <v>204.45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1.0900000000000001</v>
      </c>
      <c r="K30" s="199">
        <v>4.57</v>
      </c>
      <c r="L30" s="199">
        <v>273.89999999999998</v>
      </c>
      <c r="M30" s="199">
        <v>0.93</v>
      </c>
      <c r="N30" s="199">
        <v>1.2</v>
      </c>
      <c r="O30" s="199">
        <v>0</v>
      </c>
      <c r="P30" s="199">
        <v>1.2</v>
      </c>
      <c r="Q30" s="199">
        <v>0.21</v>
      </c>
      <c r="R30" s="199">
        <v>0.84</v>
      </c>
      <c r="S30" s="199">
        <v>0.53</v>
      </c>
      <c r="T30" s="199">
        <v>0</v>
      </c>
      <c r="U30" s="199">
        <v>2.12</v>
      </c>
      <c r="V30" s="199">
        <v>0.14000000000000001</v>
      </c>
      <c r="W30" s="199">
        <v>0.69</v>
      </c>
      <c r="X30" s="199">
        <v>2.93</v>
      </c>
      <c r="Y30" s="199">
        <v>0</v>
      </c>
      <c r="Z30" s="199">
        <v>1.28</v>
      </c>
      <c r="AA30" s="199">
        <v>1.53</v>
      </c>
      <c r="AB30" s="199">
        <v>0</v>
      </c>
      <c r="AC30" s="199">
        <v>12.93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5.89</v>
      </c>
      <c r="AJ30" s="199">
        <v>0</v>
      </c>
      <c r="AK30" s="199">
        <v>19.600000000000001</v>
      </c>
      <c r="AL30" s="199">
        <v>0</v>
      </c>
      <c r="AM30" s="199">
        <v>0</v>
      </c>
      <c r="AN30" s="199">
        <v>0</v>
      </c>
      <c r="AO30" s="199">
        <v>204.45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1.0900000000000001</v>
      </c>
      <c r="K31" s="199">
        <v>4.57</v>
      </c>
      <c r="L31" s="199">
        <v>273.89999999999998</v>
      </c>
      <c r="M31" s="199">
        <v>0.93</v>
      </c>
      <c r="N31" s="199">
        <v>1.2</v>
      </c>
      <c r="O31" s="199">
        <v>0</v>
      </c>
      <c r="P31" s="199">
        <v>1.24</v>
      </c>
      <c r="Q31" s="199">
        <v>0.22</v>
      </c>
      <c r="R31" s="199">
        <v>0.85</v>
      </c>
      <c r="S31" s="199">
        <v>0.53</v>
      </c>
      <c r="T31" s="199">
        <v>0</v>
      </c>
      <c r="U31" s="199">
        <v>2.12</v>
      </c>
      <c r="V31" s="199">
        <v>0.14000000000000001</v>
      </c>
      <c r="W31" s="199">
        <v>0.69</v>
      </c>
      <c r="X31" s="199">
        <v>2.93</v>
      </c>
      <c r="Y31" s="199">
        <v>0</v>
      </c>
      <c r="Z31" s="199">
        <v>1.28</v>
      </c>
      <c r="AA31" s="199">
        <v>1.53</v>
      </c>
      <c r="AB31" s="199">
        <v>0</v>
      </c>
      <c r="AC31" s="199">
        <v>12.93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5.89</v>
      </c>
      <c r="AJ31" s="199">
        <v>0</v>
      </c>
      <c r="AK31" s="199">
        <v>19.600000000000001</v>
      </c>
      <c r="AL31" s="199">
        <v>0</v>
      </c>
      <c r="AM31" s="199">
        <v>0</v>
      </c>
      <c r="AN31" s="199">
        <v>0</v>
      </c>
      <c r="AO31" s="199">
        <v>204.45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1.0900000000000001</v>
      </c>
      <c r="K32" s="199">
        <v>4.57</v>
      </c>
      <c r="L32" s="199">
        <v>273.89999999999998</v>
      </c>
      <c r="M32" s="199">
        <v>0.93</v>
      </c>
      <c r="N32" s="199">
        <v>1.2</v>
      </c>
      <c r="O32" s="199">
        <v>0</v>
      </c>
      <c r="P32" s="199">
        <v>1.24</v>
      </c>
      <c r="Q32" s="199">
        <v>3.35</v>
      </c>
      <c r="R32" s="199">
        <v>13.01</v>
      </c>
      <c r="S32" s="199">
        <v>8.1</v>
      </c>
      <c r="T32" s="199">
        <v>0</v>
      </c>
      <c r="U32" s="199">
        <v>2.12</v>
      </c>
      <c r="V32" s="199">
        <v>4.37</v>
      </c>
      <c r="W32" s="199">
        <v>10.68</v>
      </c>
      <c r="X32" s="199">
        <v>25.92</v>
      </c>
      <c r="Y32" s="199">
        <v>0</v>
      </c>
      <c r="Z32" s="199">
        <v>19.5</v>
      </c>
      <c r="AA32" s="199">
        <v>19.93</v>
      </c>
      <c r="AB32" s="199">
        <v>0</v>
      </c>
      <c r="AC32" s="199">
        <v>12.93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5.89</v>
      </c>
      <c r="AJ32" s="199">
        <v>0</v>
      </c>
      <c r="AK32" s="199">
        <v>19.600000000000001</v>
      </c>
      <c r="AL32" s="199">
        <v>0</v>
      </c>
      <c r="AM32" s="199">
        <v>0</v>
      </c>
      <c r="AN32" s="199">
        <v>0</v>
      </c>
      <c r="AO32" s="199">
        <v>204.45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1.0900000000000001</v>
      </c>
      <c r="K33" s="199">
        <v>4.57</v>
      </c>
      <c r="L33" s="199">
        <v>273.89999999999998</v>
      </c>
      <c r="M33" s="199">
        <v>0.93</v>
      </c>
      <c r="N33" s="199">
        <v>1.2</v>
      </c>
      <c r="O33" s="199">
        <v>0</v>
      </c>
      <c r="P33" s="199">
        <v>1.24</v>
      </c>
      <c r="Q33" s="199">
        <v>3.35</v>
      </c>
      <c r="R33" s="199">
        <v>12.3</v>
      </c>
      <c r="S33" s="199">
        <v>8.01</v>
      </c>
      <c r="T33" s="199">
        <v>0</v>
      </c>
      <c r="U33" s="199">
        <v>2.12</v>
      </c>
      <c r="V33" s="199">
        <v>4.37</v>
      </c>
      <c r="W33" s="199">
        <v>10.68</v>
      </c>
      <c r="X33" s="199">
        <v>25.92</v>
      </c>
      <c r="Y33" s="199">
        <v>0</v>
      </c>
      <c r="Z33" s="199">
        <v>19.5</v>
      </c>
      <c r="AA33" s="199">
        <v>19.93</v>
      </c>
      <c r="AB33" s="199">
        <v>0</v>
      </c>
      <c r="AC33" s="199">
        <v>12.93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5.89</v>
      </c>
      <c r="AJ33" s="199">
        <v>0</v>
      </c>
      <c r="AK33" s="199">
        <v>19.600000000000001</v>
      </c>
      <c r="AL33" s="199">
        <v>0</v>
      </c>
      <c r="AM33" s="199">
        <v>0</v>
      </c>
      <c r="AN33" s="199">
        <v>0</v>
      </c>
      <c r="AO33" s="199">
        <v>204.45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1.0900000000000001</v>
      </c>
      <c r="K34" s="199">
        <v>4.41</v>
      </c>
      <c r="L34" s="199">
        <v>273.89999999999998</v>
      </c>
      <c r="M34" s="199">
        <v>0.93</v>
      </c>
      <c r="N34" s="199">
        <v>1.2</v>
      </c>
      <c r="O34" s="199">
        <v>0</v>
      </c>
      <c r="P34" s="199">
        <v>1.24</v>
      </c>
      <c r="Q34" s="199">
        <v>3.35</v>
      </c>
      <c r="R34" s="199">
        <v>12.3</v>
      </c>
      <c r="S34" s="199">
        <v>8.01</v>
      </c>
      <c r="T34" s="199">
        <v>0</v>
      </c>
      <c r="U34" s="199">
        <v>2.12</v>
      </c>
      <c r="V34" s="199">
        <v>4.37</v>
      </c>
      <c r="W34" s="199">
        <v>10.68</v>
      </c>
      <c r="X34" s="199">
        <v>25.92</v>
      </c>
      <c r="Y34" s="199">
        <v>0</v>
      </c>
      <c r="Z34" s="199">
        <v>19.5</v>
      </c>
      <c r="AA34" s="199">
        <v>19.93</v>
      </c>
      <c r="AB34" s="199">
        <v>0</v>
      </c>
      <c r="AC34" s="199">
        <v>12.93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5.89</v>
      </c>
      <c r="AJ34" s="199">
        <v>0</v>
      </c>
      <c r="AK34" s="199">
        <v>19.600000000000001</v>
      </c>
      <c r="AL34" s="199">
        <v>0</v>
      </c>
      <c r="AM34" s="199">
        <v>0</v>
      </c>
      <c r="AN34" s="199">
        <v>0</v>
      </c>
      <c r="AO34" s="199">
        <v>204.45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1.0900000000000001</v>
      </c>
      <c r="K35" s="199">
        <v>4.41</v>
      </c>
      <c r="L35" s="199">
        <v>273.89999999999998</v>
      </c>
      <c r="M35" s="199">
        <v>0.93</v>
      </c>
      <c r="N35" s="199">
        <v>1.2</v>
      </c>
      <c r="O35" s="199">
        <v>0</v>
      </c>
      <c r="P35" s="199">
        <v>1.24</v>
      </c>
      <c r="Q35" s="199">
        <v>3.35</v>
      </c>
      <c r="R35" s="199">
        <v>13.01</v>
      </c>
      <c r="S35" s="199">
        <v>8</v>
      </c>
      <c r="T35" s="199">
        <v>0</v>
      </c>
      <c r="U35" s="199">
        <v>2.12</v>
      </c>
      <c r="V35" s="199">
        <v>4.37</v>
      </c>
      <c r="W35" s="199">
        <v>10.68</v>
      </c>
      <c r="X35" s="199">
        <v>25.92</v>
      </c>
      <c r="Y35" s="199">
        <v>0</v>
      </c>
      <c r="Z35" s="199">
        <v>19.5</v>
      </c>
      <c r="AA35" s="199">
        <v>19.93</v>
      </c>
      <c r="AB35" s="199">
        <v>0</v>
      </c>
      <c r="AC35" s="199">
        <v>12.93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5.89</v>
      </c>
      <c r="AJ35" s="199">
        <v>0</v>
      </c>
      <c r="AK35" s="199">
        <v>19.600000000000001</v>
      </c>
      <c r="AL35" s="199">
        <v>0</v>
      </c>
      <c r="AM35" s="199">
        <v>0</v>
      </c>
      <c r="AN35" s="199">
        <v>0</v>
      </c>
      <c r="AO35" s="199">
        <v>204.45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1.0900000000000001</v>
      </c>
      <c r="K36" s="199">
        <v>4.41</v>
      </c>
      <c r="L36" s="199">
        <v>273.89999999999998</v>
      </c>
      <c r="M36" s="199">
        <v>0.93</v>
      </c>
      <c r="N36" s="199">
        <v>1.2</v>
      </c>
      <c r="O36" s="199">
        <v>0</v>
      </c>
      <c r="P36" s="199">
        <v>1.24</v>
      </c>
      <c r="Q36" s="199">
        <v>3.35</v>
      </c>
      <c r="R36" s="199">
        <v>13.01</v>
      </c>
      <c r="S36" s="199">
        <v>8</v>
      </c>
      <c r="T36" s="199">
        <v>0</v>
      </c>
      <c r="U36" s="199">
        <v>2.12</v>
      </c>
      <c r="V36" s="199">
        <v>4.37</v>
      </c>
      <c r="W36" s="199">
        <v>10.68</v>
      </c>
      <c r="X36" s="199">
        <v>25.92</v>
      </c>
      <c r="Y36" s="199">
        <v>0</v>
      </c>
      <c r="Z36" s="199">
        <v>19.5</v>
      </c>
      <c r="AA36" s="199">
        <v>19.93</v>
      </c>
      <c r="AB36" s="199">
        <v>0</v>
      </c>
      <c r="AC36" s="199">
        <v>12.93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5.89</v>
      </c>
      <c r="AJ36" s="199">
        <v>0</v>
      </c>
      <c r="AK36" s="199">
        <v>19.600000000000001</v>
      </c>
      <c r="AL36" s="199">
        <v>0</v>
      </c>
      <c r="AM36" s="199">
        <v>0</v>
      </c>
      <c r="AN36" s="199">
        <v>0</v>
      </c>
      <c r="AO36" s="199">
        <v>204.45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10.76</v>
      </c>
      <c r="K37" s="199">
        <v>4.41</v>
      </c>
      <c r="L37" s="199">
        <v>273.89999999999998</v>
      </c>
      <c r="M37" s="199">
        <v>0.93</v>
      </c>
      <c r="N37" s="199">
        <v>1.2</v>
      </c>
      <c r="O37" s="199">
        <v>0</v>
      </c>
      <c r="P37" s="199">
        <v>1.24</v>
      </c>
      <c r="Q37" s="199">
        <v>3.35</v>
      </c>
      <c r="R37" s="199">
        <v>13.01</v>
      </c>
      <c r="S37" s="199">
        <v>8</v>
      </c>
      <c r="T37" s="199">
        <v>0</v>
      </c>
      <c r="U37" s="199">
        <v>2.12</v>
      </c>
      <c r="V37" s="199">
        <v>4.37</v>
      </c>
      <c r="W37" s="199">
        <v>10.68</v>
      </c>
      <c r="X37" s="199">
        <v>25.92</v>
      </c>
      <c r="Y37" s="199">
        <v>0</v>
      </c>
      <c r="Z37" s="199">
        <v>19.5</v>
      </c>
      <c r="AA37" s="199">
        <v>19.93</v>
      </c>
      <c r="AB37" s="199">
        <v>0</v>
      </c>
      <c r="AC37" s="199">
        <v>12.93</v>
      </c>
      <c r="AD37" s="199">
        <v>0</v>
      </c>
      <c r="AE37" s="199">
        <v>0</v>
      </c>
      <c r="AF37" s="199">
        <v>0</v>
      </c>
      <c r="AG37" s="199">
        <v>0</v>
      </c>
      <c r="AH37" s="199">
        <v>38.56</v>
      </c>
      <c r="AI37" s="199">
        <v>5.89</v>
      </c>
      <c r="AJ37" s="199">
        <v>0</v>
      </c>
      <c r="AK37" s="199">
        <v>19.600000000000001</v>
      </c>
      <c r="AL37" s="199">
        <v>0</v>
      </c>
      <c r="AM37" s="199">
        <v>0</v>
      </c>
      <c r="AN37" s="199">
        <v>0</v>
      </c>
      <c r="AO37" s="199">
        <v>204.45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10.76</v>
      </c>
      <c r="K38" s="199">
        <v>4.41</v>
      </c>
      <c r="L38" s="199">
        <v>273.89999999999998</v>
      </c>
      <c r="M38" s="199">
        <v>0.93</v>
      </c>
      <c r="N38" s="199">
        <v>1.2</v>
      </c>
      <c r="O38" s="199">
        <v>0</v>
      </c>
      <c r="P38" s="199">
        <v>1.24</v>
      </c>
      <c r="Q38" s="199">
        <v>3.35</v>
      </c>
      <c r="R38" s="199">
        <v>13.01</v>
      </c>
      <c r="S38" s="199">
        <v>8</v>
      </c>
      <c r="T38" s="199">
        <v>0</v>
      </c>
      <c r="U38" s="199">
        <v>2.12</v>
      </c>
      <c r="V38" s="199">
        <v>4.37</v>
      </c>
      <c r="W38" s="199">
        <v>10.68</v>
      </c>
      <c r="X38" s="199">
        <v>25.92</v>
      </c>
      <c r="Y38" s="199">
        <v>0</v>
      </c>
      <c r="Z38" s="199">
        <v>19.5</v>
      </c>
      <c r="AA38" s="199">
        <v>19.93</v>
      </c>
      <c r="AB38" s="199">
        <v>0</v>
      </c>
      <c r="AC38" s="199">
        <v>13.27</v>
      </c>
      <c r="AD38" s="199">
        <v>0</v>
      </c>
      <c r="AE38" s="199">
        <v>0</v>
      </c>
      <c r="AF38" s="199">
        <v>0</v>
      </c>
      <c r="AG38" s="199">
        <v>0</v>
      </c>
      <c r="AH38" s="199">
        <v>38.56</v>
      </c>
      <c r="AI38" s="199">
        <v>5.89</v>
      </c>
      <c r="AJ38" s="199">
        <v>0</v>
      </c>
      <c r="AK38" s="199">
        <v>19.600000000000001</v>
      </c>
      <c r="AL38" s="199">
        <v>0</v>
      </c>
      <c r="AM38" s="199">
        <v>0</v>
      </c>
      <c r="AN38" s="199">
        <v>0</v>
      </c>
      <c r="AO38" s="199">
        <v>204.45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10.76</v>
      </c>
      <c r="K39" s="199">
        <v>4.41</v>
      </c>
      <c r="L39" s="199">
        <v>273.89999999999998</v>
      </c>
      <c r="M39" s="199">
        <v>0.93</v>
      </c>
      <c r="N39" s="199">
        <v>1.2</v>
      </c>
      <c r="O39" s="199">
        <v>0</v>
      </c>
      <c r="P39" s="199">
        <v>1.24</v>
      </c>
      <c r="Q39" s="199">
        <v>3.35</v>
      </c>
      <c r="R39" s="199">
        <v>12.34</v>
      </c>
      <c r="S39" s="199">
        <v>8.02</v>
      </c>
      <c r="T39" s="199">
        <v>0</v>
      </c>
      <c r="U39" s="199">
        <v>2.12</v>
      </c>
      <c r="V39" s="199">
        <v>4.37</v>
      </c>
      <c r="W39" s="199">
        <v>10.68</v>
      </c>
      <c r="X39" s="199">
        <v>25.92</v>
      </c>
      <c r="Y39" s="199">
        <v>0</v>
      </c>
      <c r="Z39" s="199">
        <v>19.5</v>
      </c>
      <c r="AA39" s="199">
        <v>19.93</v>
      </c>
      <c r="AB39" s="199">
        <v>0</v>
      </c>
      <c r="AC39" s="199">
        <v>13.61</v>
      </c>
      <c r="AD39" s="199">
        <v>0</v>
      </c>
      <c r="AE39" s="199">
        <v>0</v>
      </c>
      <c r="AF39" s="199">
        <v>0</v>
      </c>
      <c r="AG39" s="199">
        <v>0</v>
      </c>
      <c r="AH39" s="199">
        <v>38.56</v>
      </c>
      <c r="AI39" s="199">
        <v>5.89</v>
      </c>
      <c r="AJ39" s="199">
        <v>0</v>
      </c>
      <c r="AK39" s="199">
        <v>19.600000000000001</v>
      </c>
      <c r="AL39" s="199">
        <v>0</v>
      </c>
      <c r="AM39" s="199">
        <v>0</v>
      </c>
      <c r="AN39" s="199">
        <v>0</v>
      </c>
      <c r="AO39" s="199">
        <v>204.45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10.76</v>
      </c>
      <c r="K40" s="199">
        <v>4.41</v>
      </c>
      <c r="L40" s="199">
        <v>273.89999999999998</v>
      </c>
      <c r="M40" s="199">
        <v>0.93</v>
      </c>
      <c r="N40" s="199">
        <v>1.2</v>
      </c>
      <c r="O40" s="199">
        <v>0</v>
      </c>
      <c r="P40" s="199">
        <v>1.24</v>
      </c>
      <c r="Q40" s="199">
        <v>3.35</v>
      </c>
      <c r="R40" s="199">
        <v>12.34</v>
      </c>
      <c r="S40" s="199">
        <v>8.02</v>
      </c>
      <c r="T40" s="199">
        <v>0</v>
      </c>
      <c r="U40" s="199">
        <v>2.12</v>
      </c>
      <c r="V40" s="199">
        <v>4.37</v>
      </c>
      <c r="W40" s="199">
        <v>10.68</v>
      </c>
      <c r="X40" s="199">
        <v>25.92</v>
      </c>
      <c r="Y40" s="199">
        <v>0</v>
      </c>
      <c r="Z40" s="199">
        <v>19.5</v>
      </c>
      <c r="AA40" s="199">
        <v>19.93</v>
      </c>
      <c r="AB40" s="199">
        <v>0</v>
      </c>
      <c r="AC40" s="199">
        <v>13.61</v>
      </c>
      <c r="AD40" s="199">
        <v>0</v>
      </c>
      <c r="AE40" s="199">
        <v>0</v>
      </c>
      <c r="AF40" s="199">
        <v>0</v>
      </c>
      <c r="AG40" s="199">
        <v>0</v>
      </c>
      <c r="AH40" s="199">
        <v>38.56</v>
      </c>
      <c r="AI40" s="199">
        <v>5.89</v>
      </c>
      <c r="AJ40" s="199">
        <v>0</v>
      </c>
      <c r="AK40" s="199">
        <v>19.600000000000001</v>
      </c>
      <c r="AL40" s="199">
        <v>0</v>
      </c>
      <c r="AM40" s="199">
        <v>0</v>
      </c>
      <c r="AN40" s="199">
        <v>0</v>
      </c>
      <c r="AO40" s="199">
        <v>204.45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10.76</v>
      </c>
      <c r="K41" s="199">
        <v>4.41</v>
      </c>
      <c r="L41" s="199">
        <v>273.89999999999998</v>
      </c>
      <c r="M41" s="199">
        <v>0.93</v>
      </c>
      <c r="N41" s="199">
        <v>1.2</v>
      </c>
      <c r="O41" s="199">
        <v>0</v>
      </c>
      <c r="P41" s="199">
        <v>1.24</v>
      </c>
      <c r="Q41" s="199">
        <v>3.35</v>
      </c>
      <c r="R41" s="199">
        <v>13.01</v>
      </c>
      <c r="S41" s="199">
        <v>8.1</v>
      </c>
      <c r="T41" s="199">
        <v>0</v>
      </c>
      <c r="U41" s="199">
        <v>2.12</v>
      </c>
      <c r="V41" s="199">
        <v>4.37</v>
      </c>
      <c r="W41" s="199">
        <v>10.68</v>
      </c>
      <c r="X41" s="199">
        <v>25.92</v>
      </c>
      <c r="Y41" s="199">
        <v>0</v>
      </c>
      <c r="Z41" s="199">
        <v>19.5</v>
      </c>
      <c r="AA41" s="199">
        <v>19.93</v>
      </c>
      <c r="AB41" s="199">
        <v>0</v>
      </c>
      <c r="AC41" s="199">
        <v>13.61</v>
      </c>
      <c r="AD41" s="199">
        <v>0</v>
      </c>
      <c r="AE41" s="199">
        <v>0</v>
      </c>
      <c r="AF41" s="199">
        <v>0</v>
      </c>
      <c r="AG41" s="199">
        <v>0</v>
      </c>
      <c r="AH41" s="199">
        <v>38.56</v>
      </c>
      <c r="AI41" s="199">
        <v>5.89</v>
      </c>
      <c r="AJ41" s="199">
        <v>0</v>
      </c>
      <c r="AK41" s="199">
        <v>19.600000000000001</v>
      </c>
      <c r="AL41" s="199">
        <v>0</v>
      </c>
      <c r="AM41" s="199">
        <v>0</v>
      </c>
      <c r="AN41" s="199">
        <v>0</v>
      </c>
      <c r="AO41" s="199">
        <v>204.45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10.76</v>
      </c>
      <c r="K42" s="199">
        <v>4.41</v>
      </c>
      <c r="L42" s="199">
        <v>273.89999999999998</v>
      </c>
      <c r="M42" s="199">
        <v>0.93</v>
      </c>
      <c r="N42" s="199">
        <v>1.2</v>
      </c>
      <c r="O42" s="199">
        <v>0</v>
      </c>
      <c r="P42" s="199">
        <v>1.24</v>
      </c>
      <c r="Q42" s="199">
        <v>3.35</v>
      </c>
      <c r="R42" s="199">
        <v>13.01</v>
      </c>
      <c r="S42" s="199">
        <v>8.1</v>
      </c>
      <c r="T42" s="199">
        <v>0</v>
      </c>
      <c r="U42" s="199">
        <v>2.12</v>
      </c>
      <c r="V42" s="199">
        <v>4.37</v>
      </c>
      <c r="W42" s="199">
        <v>10.68</v>
      </c>
      <c r="X42" s="199">
        <v>25.92</v>
      </c>
      <c r="Y42" s="199">
        <v>0</v>
      </c>
      <c r="Z42" s="199">
        <v>19.5</v>
      </c>
      <c r="AA42" s="199">
        <v>19.93</v>
      </c>
      <c r="AB42" s="199">
        <v>0</v>
      </c>
      <c r="AC42" s="199">
        <v>13.61</v>
      </c>
      <c r="AD42" s="199">
        <v>0</v>
      </c>
      <c r="AE42" s="199">
        <v>0</v>
      </c>
      <c r="AF42" s="199">
        <v>0</v>
      </c>
      <c r="AG42" s="199">
        <v>0</v>
      </c>
      <c r="AH42" s="199">
        <v>38.56</v>
      </c>
      <c r="AI42" s="199">
        <v>5.89</v>
      </c>
      <c r="AJ42" s="199">
        <v>0</v>
      </c>
      <c r="AK42" s="199">
        <v>19.600000000000001</v>
      </c>
      <c r="AL42" s="199">
        <v>0</v>
      </c>
      <c r="AM42" s="199">
        <v>0</v>
      </c>
      <c r="AN42" s="199">
        <v>0</v>
      </c>
      <c r="AO42" s="199">
        <v>204.45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10.76</v>
      </c>
      <c r="K43" s="199">
        <v>4.45</v>
      </c>
      <c r="L43" s="199">
        <v>273.38</v>
      </c>
      <c r="M43" s="199">
        <v>0.93</v>
      </c>
      <c r="N43" s="199">
        <v>1.2</v>
      </c>
      <c r="O43" s="199">
        <v>0</v>
      </c>
      <c r="P43" s="199">
        <v>1.25</v>
      </c>
      <c r="Q43" s="199">
        <v>3.35</v>
      </c>
      <c r="R43" s="199">
        <v>13.01</v>
      </c>
      <c r="S43" s="199">
        <v>8.1</v>
      </c>
      <c r="T43" s="199">
        <v>0</v>
      </c>
      <c r="U43" s="199">
        <v>2.12</v>
      </c>
      <c r="V43" s="199">
        <v>4.37</v>
      </c>
      <c r="W43" s="199">
        <v>10.68</v>
      </c>
      <c r="X43" s="199">
        <v>25.92</v>
      </c>
      <c r="Y43" s="199">
        <v>0</v>
      </c>
      <c r="Z43" s="199">
        <v>19.5</v>
      </c>
      <c r="AA43" s="199">
        <v>19.93</v>
      </c>
      <c r="AB43" s="199">
        <v>0</v>
      </c>
      <c r="AC43" s="199">
        <v>13.61</v>
      </c>
      <c r="AD43" s="199">
        <v>0</v>
      </c>
      <c r="AE43" s="199">
        <v>0</v>
      </c>
      <c r="AF43" s="199">
        <v>0</v>
      </c>
      <c r="AG43" s="199">
        <v>0</v>
      </c>
      <c r="AH43" s="199">
        <v>38.56</v>
      </c>
      <c r="AI43" s="199">
        <v>4.92</v>
      </c>
      <c r="AJ43" s="199">
        <v>0</v>
      </c>
      <c r="AK43" s="199">
        <v>17.38</v>
      </c>
      <c r="AL43" s="199">
        <v>0</v>
      </c>
      <c r="AM43" s="199">
        <v>0</v>
      </c>
      <c r="AN43" s="199">
        <v>0</v>
      </c>
      <c r="AO43" s="199">
        <v>204.45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10.76</v>
      </c>
      <c r="K44" s="199">
        <v>4.45</v>
      </c>
      <c r="L44" s="199">
        <v>273.38</v>
      </c>
      <c r="M44" s="199">
        <v>0.93</v>
      </c>
      <c r="N44" s="199">
        <v>1.2</v>
      </c>
      <c r="O44" s="199">
        <v>0</v>
      </c>
      <c r="P44" s="199">
        <v>1.25</v>
      </c>
      <c r="Q44" s="199">
        <v>3.35</v>
      </c>
      <c r="R44" s="199">
        <v>13.01</v>
      </c>
      <c r="S44" s="199">
        <v>8.1</v>
      </c>
      <c r="T44" s="199">
        <v>0</v>
      </c>
      <c r="U44" s="199">
        <v>2.12</v>
      </c>
      <c r="V44" s="199">
        <v>4.37</v>
      </c>
      <c r="W44" s="199">
        <v>10.68</v>
      </c>
      <c r="X44" s="199">
        <v>25.92</v>
      </c>
      <c r="Y44" s="199">
        <v>0</v>
      </c>
      <c r="Z44" s="199">
        <v>19.5</v>
      </c>
      <c r="AA44" s="199">
        <v>19.93</v>
      </c>
      <c r="AB44" s="199">
        <v>0</v>
      </c>
      <c r="AC44" s="199">
        <v>13.61</v>
      </c>
      <c r="AD44" s="199">
        <v>0</v>
      </c>
      <c r="AE44" s="199">
        <v>0</v>
      </c>
      <c r="AF44" s="199">
        <v>0</v>
      </c>
      <c r="AG44" s="199">
        <v>0</v>
      </c>
      <c r="AH44" s="199">
        <v>38.56</v>
      </c>
      <c r="AI44" s="199">
        <v>4.92</v>
      </c>
      <c r="AJ44" s="199">
        <v>0</v>
      </c>
      <c r="AK44" s="199">
        <v>19.600000000000001</v>
      </c>
      <c r="AL44" s="199">
        <v>0</v>
      </c>
      <c r="AM44" s="199">
        <v>0</v>
      </c>
      <c r="AN44" s="199">
        <v>0</v>
      </c>
      <c r="AO44" s="199">
        <v>204.45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10.76</v>
      </c>
      <c r="K45" s="199">
        <v>4.43</v>
      </c>
      <c r="L45" s="199">
        <v>273.38</v>
      </c>
      <c r="M45" s="199">
        <v>0.93</v>
      </c>
      <c r="N45" s="199">
        <v>1.2</v>
      </c>
      <c r="O45" s="199">
        <v>0</v>
      </c>
      <c r="P45" s="199">
        <v>1.25</v>
      </c>
      <c r="Q45" s="199">
        <v>3.35</v>
      </c>
      <c r="R45" s="199">
        <v>12.53</v>
      </c>
      <c r="S45" s="199">
        <v>8.1</v>
      </c>
      <c r="T45" s="199">
        <v>0</v>
      </c>
      <c r="U45" s="199">
        <v>2.12</v>
      </c>
      <c r="V45" s="199">
        <v>4.37</v>
      </c>
      <c r="W45" s="199">
        <v>10.68</v>
      </c>
      <c r="X45" s="199">
        <v>25.92</v>
      </c>
      <c r="Y45" s="199">
        <v>0</v>
      </c>
      <c r="Z45" s="199">
        <v>19.5</v>
      </c>
      <c r="AA45" s="199">
        <v>19.93</v>
      </c>
      <c r="AB45" s="199">
        <v>0</v>
      </c>
      <c r="AC45" s="199">
        <v>13.61</v>
      </c>
      <c r="AD45" s="199">
        <v>0</v>
      </c>
      <c r="AE45" s="199">
        <v>0</v>
      </c>
      <c r="AF45" s="199">
        <v>0</v>
      </c>
      <c r="AG45" s="199">
        <v>0</v>
      </c>
      <c r="AH45" s="199">
        <v>38.56</v>
      </c>
      <c r="AI45" s="199">
        <v>4.92</v>
      </c>
      <c r="AJ45" s="199">
        <v>0</v>
      </c>
      <c r="AK45" s="199">
        <v>19.600000000000001</v>
      </c>
      <c r="AL45" s="199">
        <v>0</v>
      </c>
      <c r="AM45" s="199">
        <v>0</v>
      </c>
      <c r="AN45" s="199">
        <v>0</v>
      </c>
      <c r="AO45" s="199">
        <v>204.45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10.76</v>
      </c>
      <c r="K46" s="199">
        <v>3.98</v>
      </c>
      <c r="L46" s="199">
        <v>273.38</v>
      </c>
      <c r="M46" s="199">
        <v>0.93</v>
      </c>
      <c r="N46" s="199">
        <v>1.2</v>
      </c>
      <c r="O46" s="199">
        <v>0</v>
      </c>
      <c r="P46" s="199">
        <v>1.25</v>
      </c>
      <c r="Q46" s="199">
        <v>3.35</v>
      </c>
      <c r="R46" s="199">
        <v>12.53</v>
      </c>
      <c r="S46" s="199">
        <v>8.1</v>
      </c>
      <c r="T46" s="199">
        <v>0</v>
      </c>
      <c r="U46" s="199">
        <v>2.12</v>
      </c>
      <c r="V46" s="199">
        <v>4.37</v>
      </c>
      <c r="W46" s="199">
        <v>10.68</v>
      </c>
      <c r="X46" s="199">
        <v>25.92</v>
      </c>
      <c r="Y46" s="199">
        <v>0</v>
      </c>
      <c r="Z46" s="199">
        <v>19.5</v>
      </c>
      <c r="AA46" s="199">
        <v>19.93</v>
      </c>
      <c r="AB46" s="199">
        <v>0</v>
      </c>
      <c r="AC46" s="199">
        <v>13.61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4.92</v>
      </c>
      <c r="AJ46" s="199">
        <v>0</v>
      </c>
      <c r="AK46" s="199">
        <v>19.600000000000001</v>
      </c>
      <c r="AL46" s="199">
        <v>0</v>
      </c>
      <c r="AM46" s="199">
        <v>0</v>
      </c>
      <c r="AN46" s="199">
        <v>0</v>
      </c>
      <c r="AO46" s="199">
        <v>204.45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10.76</v>
      </c>
      <c r="K47" s="199">
        <v>4.58</v>
      </c>
      <c r="L47" s="199">
        <v>273.89999999999998</v>
      </c>
      <c r="M47" s="199">
        <v>0.93</v>
      </c>
      <c r="N47" s="199">
        <v>1.2</v>
      </c>
      <c r="O47" s="199">
        <v>0</v>
      </c>
      <c r="P47" s="199">
        <v>1.25</v>
      </c>
      <c r="Q47" s="199">
        <v>0.11</v>
      </c>
      <c r="R47" s="199">
        <v>0.43</v>
      </c>
      <c r="S47" s="199">
        <v>0.27</v>
      </c>
      <c r="T47" s="199">
        <v>0</v>
      </c>
      <c r="U47" s="199">
        <v>2.12</v>
      </c>
      <c r="V47" s="199">
        <v>0.69</v>
      </c>
      <c r="W47" s="199">
        <v>0.35</v>
      </c>
      <c r="X47" s="199">
        <v>1.49</v>
      </c>
      <c r="Y47" s="199">
        <v>0</v>
      </c>
      <c r="Z47" s="199">
        <v>1.28</v>
      </c>
      <c r="AA47" s="199">
        <v>0.91</v>
      </c>
      <c r="AB47" s="199">
        <v>0</v>
      </c>
      <c r="AC47" s="199">
        <v>13.61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4.92</v>
      </c>
      <c r="AJ47" s="199">
        <v>0</v>
      </c>
      <c r="AK47" s="199">
        <v>19.600000000000001</v>
      </c>
      <c r="AL47" s="199">
        <v>0</v>
      </c>
      <c r="AM47" s="199">
        <v>0</v>
      </c>
      <c r="AN47" s="199">
        <v>0</v>
      </c>
      <c r="AO47" s="199">
        <v>204.45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10.76</v>
      </c>
      <c r="K48" s="199">
        <v>4.57</v>
      </c>
      <c r="L48" s="199">
        <v>273.89999999999998</v>
      </c>
      <c r="M48" s="199">
        <v>0.93</v>
      </c>
      <c r="N48" s="199">
        <v>1.2</v>
      </c>
      <c r="O48" s="199">
        <v>0</v>
      </c>
      <c r="P48" s="199">
        <v>1.25</v>
      </c>
      <c r="Q48" s="199">
        <v>0.11</v>
      </c>
      <c r="R48" s="199">
        <v>0.43</v>
      </c>
      <c r="S48" s="199">
        <v>0.27</v>
      </c>
      <c r="T48" s="199">
        <v>0</v>
      </c>
      <c r="U48" s="199">
        <v>2.12</v>
      </c>
      <c r="V48" s="199">
        <v>0.14000000000000001</v>
      </c>
      <c r="W48" s="199">
        <v>0.35</v>
      </c>
      <c r="X48" s="199">
        <v>1.49</v>
      </c>
      <c r="Y48" s="199">
        <v>0</v>
      </c>
      <c r="Z48" s="199">
        <v>1.28</v>
      </c>
      <c r="AA48" s="199">
        <v>0.91</v>
      </c>
      <c r="AB48" s="199">
        <v>0</v>
      </c>
      <c r="AC48" s="199">
        <v>13.61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4.92</v>
      </c>
      <c r="AJ48" s="199">
        <v>0</v>
      </c>
      <c r="AK48" s="199">
        <v>17.38</v>
      </c>
      <c r="AL48" s="199">
        <v>0</v>
      </c>
      <c r="AM48" s="199">
        <v>0</v>
      </c>
      <c r="AN48" s="199">
        <v>0</v>
      </c>
      <c r="AO48" s="199">
        <v>204.45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10.76</v>
      </c>
      <c r="K49" s="199">
        <v>4.57</v>
      </c>
      <c r="L49" s="199">
        <v>273.89999999999998</v>
      </c>
      <c r="M49" s="199">
        <v>0.93</v>
      </c>
      <c r="N49" s="199">
        <v>1.2</v>
      </c>
      <c r="O49" s="199">
        <v>0</v>
      </c>
      <c r="P49" s="199">
        <v>1.25</v>
      </c>
      <c r="Q49" s="199">
        <v>0.11</v>
      </c>
      <c r="R49" s="199">
        <v>0.43</v>
      </c>
      <c r="S49" s="199">
        <v>0.27</v>
      </c>
      <c r="T49" s="199">
        <v>0</v>
      </c>
      <c r="U49" s="199">
        <v>2.12</v>
      </c>
      <c r="V49" s="199">
        <v>0.14000000000000001</v>
      </c>
      <c r="W49" s="199">
        <v>0.35</v>
      </c>
      <c r="X49" s="199">
        <v>1.49</v>
      </c>
      <c r="Y49" s="199">
        <v>0</v>
      </c>
      <c r="Z49" s="199">
        <v>1.28</v>
      </c>
      <c r="AA49" s="199">
        <v>0.91</v>
      </c>
      <c r="AB49" s="199">
        <v>0</v>
      </c>
      <c r="AC49" s="199">
        <v>13.61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4.92</v>
      </c>
      <c r="AJ49" s="199">
        <v>0</v>
      </c>
      <c r="AK49" s="199">
        <v>19.600000000000001</v>
      </c>
      <c r="AL49" s="199">
        <v>0</v>
      </c>
      <c r="AM49" s="199">
        <v>0</v>
      </c>
      <c r="AN49" s="199">
        <v>0</v>
      </c>
      <c r="AO49" s="199">
        <v>204.45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10.76</v>
      </c>
      <c r="K50" s="199">
        <v>4.57</v>
      </c>
      <c r="L50" s="199">
        <v>273.89999999999998</v>
      </c>
      <c r="M50" s="199">
        <v>0.93</v>
      </c>
      <c r="N50" s="199">
        <v>1.2</v>
      </c>
      <c r="O50" s="199">
        <v>0</v>
      </c>
      <c r="P50" s="199">
        <v>1.25</v>
      </c>
      <c r="Q50" s="199">
        <v>0.11</v>
      </c>
      <c r="R50" s="199">
        <v>0.43</v>
      </c>
      <c r="S50" s="199">
        <v>0.27</v>
      </c>
      <c r="T50" s="199">
        <v>0</v>
      </c>
      <c r="U50" s="199">
        <v>2.12</v>
      </c>
      <c r="V50" s="199">
        <v>0.14000000000000001</v>
      </c>
      <c r="W50" s="199">
        <v>0.35</v>
      </c>
      <c r="X50" s="199">
        <v>1.49</v>
      </c>
      <c r="Y50" s="199">
        <v>0</v>
      </c>
      <c r="Z50" s="199">
        <v>1.28</v>
      </c>
      <c r="AA50" s="199">
        <v>0.91</v>
      </c>
      <c r="AB50" s="199">
        <v>0</v>
      </c>
      <c r="AC50" s="199">
        <v>13.61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4.92</v>
      </c>
      <c r="AJ50" s="199">
        <v>0</v>
      </c>
      <c r="AK50" s="199">
        <v>19.600000000000001</v>
      </c>
      <c r="AL50" s="199">
        <v>0</v>
      </c>
      <c r="AM50" s="199">
        <v>0</v>
      </c>
      <c r="AN50" s="199">
        <v>0</v>
      </c>
      <c r="AO50" s="199">
        <v>204.45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10.76</v>
      </c>
      <c r="K51" s="199">
        <v>4.58</v>
      </c>
      <c r="L51" s="199">
        <v>273.89999999999998</v>
      </c>
      <c r="M51" s="199">
        <v>0.93</v>
      </c>
      <c r="N51" s="199">
        <v>1.2</v>
      </c>
      <c r="O51" s="199">
        <v>0</v>
      </c>
      <c r="P51" s="199">
        <v>1.27</v>
      </c>
      <c r="Q51" s="199">
        <v>0.11</v>
      </c>
      <c r="R51" s="199">
        <v>0.43</v>
      </c>
      <c r="S51" s="199">
        <v>0.27</v>
      </c>
      <c r="T51" s="199">
        <v>0</v>
      </c>
      <c r="U51" s="199">
        <v>2.12</v>
      </c>
      <c r="V51" s="199">
        <v>0.14000000000000001</v>
      </c>
      <c r="W51" s="199">
        <v>0.35</v>
      </c>
      <c r="X51" s="199">
        <v>1.49</v>
      </c>
      <c r="Y51" s="199">
        <v>0</v>
      </c>
      <c r="Z51" s="199">
        <v>1.28</v>
      </c>
      <c r="AA51" s="199">
        <v>0.91</v>
      </c>
      <c r="AB51" s="199">
        <v>0</v>
      </c>
      <c r="AC51" s="199">
        <v>13.61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3.96</v>
      </c>
      <c r="AJ51" s="199">
        <v>0</v>
      </c>
      <c r="AK51" s="199">
        <v>19.600000000000001</v>
      </c>
      <c r="AL51" s="199">
        <v>0</v>
      </c>
      <c r="AM51" s="199">
        <v>0</v>
      </c>
      <c r="AN51" s="199">
        <v>0</v>
      </c>
      <c r="AO51" s="199">
        <v>200.1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10.76</v>
      </c>
      <c r="K52" s="199">
        <v>4.57</v>
      </c>
      <c r="L52" s="199">
        <v>273.89999999999998</v>
      </c>
      <c r="M52" s="199">
        <v>0.93</v>
      </c>
      <c r="N52" s="199">
        <v>1.2</v>
      </c>
      <c r="O52" s="199">
        <v>0</v>
      </c>
      <c r="P52" s="199">
        <v>1.27</v>
      </c>
      <c r="Q52" s="199">
        <v>0.11</v>
      </c>
      <c r="R52" s="199">
        <v>0.43</v>
      </c>
      <c r="S52" s="199">
        <v>0.27</v>
      </c>
      <c r="T52" s="199">
        <v>0</v>
      </c>
      <c r="U52" s="199">
        <v>2.12</v>
      </c>
      <c r="V52" s="199">
        <v>0.14000000000000001</v>
      </c>
      <c r="W52" s="199">
        <v>0.35</v>
      </c>
      <c r="X52" s="199">
        <v>1.49</v>
      </c>
      <c r="Y52" s="199">
        <v>0</v>
      </c>
      <c r="Z52" s="199">
        <v>1.28</v>
      </c>
      <c r="AA52" s="199">
        <v>0.91</v>
      </c>
      <c r="AB52" s="199">
        <v>0</v>
      </c>
      <c r="AC52" s="199">
        <v>13.95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3.96</v>
      </c>
      <c r="AJ52" s="199">
        <v>0</v>
      </c>
      <c r="AK52" s="199">
        <v>19.600000000000001</v>
      </c>
      <c r="AL52" s="199">
        <v>0</v>
      </c>
      <c r="AM52" s="199">
        <v>0</v>
      </c>
      <c r="AN52" s="199">
        <v>0</v>
      </c>
      <c r="AO52" s="199">
        <v>200.1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10.76</v>
      </c>
      <c r="K53" s="199">
        <v>4.58</v>
      </c>
      <c r="L53" s="199">
        <v>273.89999999999998</v>
      </c>
      <c r="M53" s="199">
        <v>0.93</v>
      </c>
      <c r="N53" s="199">
        <v>1.2</v>
      </c>
      <c r="O53" s="199">
        <v>0</v>
      </c>
      <c r="P53" s="199">
        <v>1.27</v>
      </c>
      <c r="Q53" s="199">
        <v>0.11</v>
      </c>
      <c r="R53" s="199">
        <v>0.43</v>
      </c>
      <c r="S53" s="199">
        <v>0.27</v>
      </c>
      <c r="T53" s="199">
        <v>0</v>
      </c>
      <c r="U53" s="199">
        <v>2.12</v>
      </c>
      <c r="V53" s="199">
        <v>0.14000000000000001</v>
      </c>
      <c r="W53" s="199">
        <v>0.35</v>
      </c>
      <c r="X53" s="199">
        <v>1.49</v>
      </c>
      <c r="Y53" s="199">
        <v>0</v>
      </c>
      <c r="Z53" s="199">
        <v>1.28</v>
      </c>
      <c r="AA53" s="199">
        <v>0.91</v>
      </c>
      <c r="AB53" s="199">
        <v>0</v>
      </c>
      <c r="AC53" s="199">
        <v>13.95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3.96</v>
      </c>
      <c r="AJ53" s="199">
        <v>0</v>
      </c>
      <c r="AK53" s="199">
        <v>17.38</v>
      </c>
      <c r="AL53" s="199">
        <v>0</v>
      </c>
      <c r="AM53" s="199">
        <v>0</v>
      </c>
      <c r="AN53" s="199">
        <v>0</v>
      </c>
      <c r="AO53" s="199">
        <v>200.1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10.76</v>
      </c>
      <c r="K54" s="199">
        <v>4.58</v>
      </c>
      <c r="L54" s="199">
        <v>273.89999999999998</v>
      </c>
      <c r="M54" s="199">
        <v>0.93</v>
      </c>
      <c r="N54" s="199">
        <v>1.2</v>
      </c>
      <c r="O54" s="199">
        <v>0</v>
      </c>
      <c r="P54" s="199">
        <v>1.27</v>
      </c>
      <c r="Q54" s="199">
        <v>0.11</v>
      </c>
      <c r="R54" s="199">
        <v>0.43</v>
      </c>
      <c r="S54" s="199">
        <v>0.27</v>
      </c>
      <c r="T54" s="199">
        <v>0</v>
      </c>
      <c r="U54" s="199">
        <v>2.12</v>
      </c>
      <c r="V54" s="199">
        <v>0.14000000000000001</v>
      </c>
      <c r="W54" s="199">
        <v>0.35</v>
      </c>
      <c r="X54" s="199">
        <v>1.49</v>
      </c>
      <c r="Y54" s="199">
        <v>0</v>
      </c>
      <c r="Z54" s="199">
        <v>1.28</v>
      </c>
      <c r="AA54" s="199">
        <v>0.91</v>
      </c>
      <c r="AB54" s="199">
        <v>0</v>
      </c>
      <c r="AC54" s="199">
        <v>13.95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3.96</v>
      </c>
      <c r="AJ54" s="199">
        <v>0</v>
      </c>
      <c r="AK54" s="199">
        <v>19.600000000000001</v>
      </c>
      <c r="AL54" s="199">
        <v>0</v>
      </c>
      <c r="AM54" s="199">
        <v>0</v>
      </c>
      <c r="AN54" s="199">
        <v>0</v>
      </c>
      <c r="AO54" s="199">
        <v>200.1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10.76</v>
      </c>
      <c r="K55" s="199">
        <v>4.57</v>
      </c>
      <c r="L55" s="199">
        <v>273.89999999999998</v>
      </c>
      <c r="M55" s="199">
        <v>0.93</v>
      </c>
      <c r="N55" s="199">
        <v>1.2</v>
      </c>
      <c r="O55" s="199">
        <v>0</v>
      </c>
      <c r="P55" s="199">
        <v>1.27</v>
      </c>
      <c r="Q55" s="199">
        <v>0.11</v>
      </c>
      <c r="R55" s="199">
        <v>0.43</v>
      </c>
      <c r="S55" s="199">
        <v>0.27</v>
      </c>
      <c r="T55" s="199">
        <v>0</v>
      </c>
      <c r="U55" s="199">
        <v>2.12</v>
      </c>
      <c r="V55" s="199">
        <v>0.14000000000000001</v>
      </c>
      <c r="W55" s="199">
        <v>0.35</v>
      </c>
      <c r="X55" s="199">
        <v>1.49</v>
      </c>
      <c r="Y55" s="199">
        <v>0</v>
      </c>
      <c r="Z55" s="199">
        <v>1.28</v>
      </c>
      <c r="AA55" s="199">
        <v>0.91</v>
      </c>
      <c r="AB55" s="199">
        <v>0</v>
      </c>
      <c r="AC55" s="199">
        <v>13.95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3.96</v>
      </c>
      <c r="AJ55" s="199">
        <v>0</v>
      </c>
      <c r="AK55" s="199">
        <v>19.600000000000001</v>
      </c>
      <c r="AL55" s="199">
        <v>0</v>
      </c>
      <c r="AM55" s="199">
        <v>0</v>
      </c>
      <c r="AN55" s="199">
        <v>0</v>
      </c>
      <c r="AO55" s="199">
        <v>200.1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10.76</v>
      </c>
      <c r="K56" s="199">
        <v>4.58</v>
      </c>
      <c r="L56" s="199">
        <v>273.89999999999998</v>
      </c>
      <c r="M56" s="199">
        <v>0.93</v>
      </c>
      <c r="N56" s="199">
        <v>1.2</v>
      </c>
      <c r="O56" s="199">
        <v>0</v>
      </c>
      <c r="P56" s="199">
        <v>1.27</v>
      </c>
      <c r="Q56" s="199">
        <v>0.11</v>
      </c>
      <c r="R56" s="199">
        <v>0.43</v>
      </c>
      <c r="S56" s="199">
        <v>0.27</v>
      </c>
      <c r="T56" s="199">
        <v>0</v>
      </c>
      <c r="U56" s="199">
        <v>2.12</v>
      </c>
      <c r="V56" s="199">
        <v>0.14000000000000001</v>
      </c>
      <c r="W56" s="199">
        <v>0.35</v>
      </c>
      <c r="X56" s="199">
        <v>1.49</v>
      </c>
      <c r="Y56" s="199">
        <v>0</v>
      </c>
      <c r="Z56" s="199">
        <v>1.28</v>
      </c>
      <c r="AA56" s="199">
        <v>0.91</v>
      </c>
      <c r="AB56" s="199">
        <v>0</v>
      </c>
      <c r="AC56" s="199">
        <v>13.95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3.96</v>
      </c>
      <c r="AJ56" s="199">
        <v>0</v>
      </c>
      <c r="AK56" s="199">
        <v>19.600000000000001</v>
      </c>
      <c r="AL56" s="199">
        <v>0</v>
      </c>
      <c r="AM56" s="199">
        <v>0</v>
      </c>
      <c r="AN56" s="199">
        <v>0</v>
      </c>
      <c r="AO56" s="199">
        <v>200.1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10.76</v>
      </c>
      <c r="K57" s="199">
        <v>4.58</v>
      </c>
      <c r="L57" s="199">
        <v>273.89999999999998</v>
      </c>
      <c r="M57" s="199">
        <v>0.93</v>
      </c>
      <c r="N57" s="199">
        <v>1.2</v>
      </c>
      <c r="O57" s="199">
        <v>0</v>
      </c>
      <c r="P57" s="199">
        <v>1.25</v>
      </c>
      <c r="Q57" s="199">
        <v>0.11</v>
      </c>
      <c r="R57" s="199">
        <v>0.43</v>
      </c>
      <c r="S57" s="199">
        <v>0.27</v>
      </c>
      <c r="T57" s="199">
        <v>0</v>
      </c>
      <c r="U57" s="199">
        <v>2.12</v>
      </c>
      <c r="V57" s="199">
        <v>0.14000000000000001</v>
      </c>
      <c r="W57" s="199">
        <v>0.35</v>
      </c>
      <c r="X57" s="199">
        <v>1.38</v>
      </c>
      <c r="Y57" s="199">
        <v>0</v>
      </c>
      <c r="Z57" s="199">
        <v>1.28</v>
      </c>
      <c r="AA57" s="199">
        <v>0.91</v>
      </c>
      <c r="AB57" s="199">
        <v>0</v>
      </c>
      <c r="AC57" s="199">
        <v>13.95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3.96</v>
      </c>
      <c r="AJ57" s="199">
        <v>0</v>
      </c>
      <c r="AK57" s="199">
        <v>19.600000000000001</v>
      </c>
      <c r="AL57" s="199">
        <v>0</v>
      </c>
      <c r="AM57" s="199">
        <v>0</v>
      </c>
      <c r="AN57" s="199">
        <v>0</v>
      </c>
      <c r="AO57" s="199">
        <v>200.1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10.76</v>
      </c>
      <c r="K58" s="199">
        <v>4.57</v>
      </c>
      <c r="L58" s="199">
        <v>220.71</v>
      </c>
      <c r="M58" s="199">
        <v>0.93</v>
      </c>
      <c r="N58" s="199">
        <v>1.2</v>
      </c>
      <c r="O58" s="199">
        <v>0</v>
      </c>
      <c r="P58" s="199">
        <v>1.25</v>
      </c>
      <c r="Q58" s="199">
        <v>0.11</v>
      </c>
      <c r="R58" s="199">
        <v>0.43</v>
      </c>
      <c r="S58" s="199">
        <v>0.27</v>
      </c>
      <c r="T58" s="199">
        <v>0</v>
      </c>
      <c r="U58" s="199">
        <v>2.12</v>
      </c>
      <c r="V58" s="199">
        <v>0.14000000000000001</v>
      </c>
      <c r="W58" s="199">
        <v>0.35</v>
      </c>
      <c r="X58" s="199">
        <v>1.19</v>
      </c>
      <c r="Y58" s="199">
        <v>0</v>
      </c>
      <c r="Z58" s="199">
        <v>1.28</v>
      </c>
      <c r="AA58" s="199">
        <v>0.91</v>
      </c>
      <c r="AB58" s="199">
        <v>0</v>
      </c>
      <c r="AC58" s="199">
        <v>13.95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3.96</v>
      </c>
      <c r="AJ58" s="199">
        <v>0</v>
      </c>
      <c r="AK58" s="199">
        <v>17.38</v>
      </c>
      <c r="AL58" s="199">
        <v>0</v>
      </c>
      <c r="AM58" s="199">
        <v>0</v>
      </c>
      <c r="AN58" s="199">
        <v>0</v>
      </c>
      <c r="AO58" s="199">
        <v>200.1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10.76</v>
      </c>
      <c r="K59" s="199">
        <v>4.57</v>
      </c>
      <c r="L59" s="199">
        <v>162.69</v>
      </c>
      <c r="M59" s="199">
        <v>0.93</v>
      </c>
      <c r="N59" s="199">
        <v>1.2</v>
      </c>
      <c r="O59" s="199">
        <v>0</v>
      </c>
      <c r="P59" s="199">
        <v>1.25</v>
      </c>
      <c r="Q59" s="199">
        <v>0.11</v>
      </c>
      <c r="R59" s="199">
        <v>0.43</v>
      </c>
      <c r="S59" s="199">
        <v>0.27</v>
      </c>
      <c r="T59" s="199">
        <v>0</v>
      </c>
      <c r="U59" s="199">
        <v>2.12</v>
      </c>
      <c r="V59" s="199">
        <v>0.14000000000000001</v>
      </c>
      <c r="W59" s="199">
        <v>0.35</v>
      </c>
      <c r="X59" s="199">
        <v>0.99</v>
      </c>
      <c r="Y59" s="199">
        <v>0</v>
      </c>
      <c r="Z59" s="199">
        <v>1.28</v>
      </c>
      <c r="AA59" s="199">
        <v>0.91</v>
      </c>
      <c r="AB59" s="199">
        <v>0</v>
      </c>
      <c r="AC59" s="199">
        <v>13.95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3.96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200.1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10.76</v>
      </c>
      <c r="K60" s="199">
        <v>4.57</v>
      </c>
      <c r="L60" s="199">
        <v>95</v>
      </c>
      <c r="M60" s="199">
        <v>0.93</v>
      </c>
      <c r="N60" s="199">
        <v>1.2</v>
      </c>
      <c r="O60" s="199">
        <v>0</v>
      </c>
      <c r="P60" s="199">
        <v>1.25</v>
      </c>
      <c r="Q60" s="199">
        <v>0.11</v>
      </c>
      <c r="R60" s="199">
        <v>0.43</v>
      </c>
      <c r="S60" s="199">
        <v>0.27</v>
      </c>
      <c r="T60" s="199">
        <v>0</v>
      </c>
      <c r="U60" s="199">
        <v>2.12</v>
      </c>
      <c r="V60" s="199">
        <v>0.14000000000000001</v>
      </c>
      <c r="W60" s="199">
        <v>0.35</v>
      </c>
      <c r="X60" s="199">
        <v>0.99</v>
      </c>
      <c r="Y60" s="199">
        <v>0</v>
      </c>
      <c r="Z60" s="199">
        <v>1.28</v>
      </c>
      <c r="AA60" s="199">
        <v>0.91</v>
      </c>
      <c r="AB60" s="199">
        <v>0</v>
      </c>
      <c r="AC60" s="199">
        <v>13.95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3.96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200.1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10.76</v>
      </c>
      <c r="K61" s="199">
        <v>4.58</v>
      </c>
      <c r="L61" s="199">
        <v>95</v>
      </c>
      <c r="M61" s="199">
        <v>0.93</v>
      </c>
      <c r="N61" s="199">
        <v>1.2</v>
      </c>
      <c r="O61" s="199">
        <v>0</v>
      </c>
      <c r="P61" s="199">
        <v>1.25</v>
      </c>
      <c r="Q61" s="199">
        <v>0.11</v>
      </c>
      <c r="R61" s="199">
        <v>0.43</v>
      </c>
      <c r="S61" s="199">
        <v>0.27</v>
      </c>
      <c r="T61" s="199">
        <v>0</v>
      </c>
      <c r="U61" s="199">
        <v>2.12</v>
      </c>
      <c r="V61" s="199">
        <v>0.14000000000000001</v>
      </c>
      <c r="W61" s="199">
        <v>0.35</v>
      </c>
      <c r="X61" s="199">
        <v>0.99</v>
      </c>
      <c r="Y61" s="199">
        <v>0</v>
      </c>
      <c r="Z61" s="199">
        <v>1.28</v>
      </c>
      <c r="AA61" s="199">
        <v>0.91</v>
      </c>
      <c r="AB61" s="199">
        <v>0</v>
      </c>
      <c r="AC61" s="199">
        <v>14.3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3.96</v>
      </c>
      <c r="AJ61" s="199">
        <v>0</v>
      </c>
      <c r="AK61" s="199">
        <v>19.600000000000001</v>
      </c>
      <c r="AL61" s="199">
        <v>0</v>
      </c>
      <c r="AM61" s="199">
        <v>0</v>
      </c>
      <c r="AN61" s="199">
        <v>0</v>
      </c>
      <c r="AO61" s="199">
        <v>200.1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10.76</v>
      </c>
      <c r="K62" s="199">
        <v>4.57</v>
      </c>
      <c r="L62" s="199">
        <v>56.32</v>
      </c>
      <c r="M62" s="199">
        <v>0.93</v>
      </c>
      <c r="N62" s="199">
        <v>1.2</v>
      </c>
      <c r="O62" s="199">
        <v>0</v>
      </c>
      <c r="P62" s="199">
        <v>1.25</v>
      </c>
      <c r="Q62" s="199">
        <v>0.11</v>
      </c>
      <c r="R62" s="199">
        <v>0.43</v>
      </c>
      <c r="S62" s="199">
        <v>0.27</v>
      </c>
      <c r="T62" s="199">
        <v>0</v>
      </c>
      <c r="U62" s="199">
        <v>2.12</v>
      </c>
      <c r="V62" s="199">
        <v>0.14000000000000001</v>
      </c>
      <c r="W62" s="199">
        <v>0.35</v>
      </c>
      <c r="X62" s="199">
        <v>0.99</v>
      </c>
      <c r="Y62" s="199">
        <v>0</v>
      </c>
      <c r="Z62" s="199">
        <v>1.28</v>
      </c>
      <c r="AA62" s="199">
        <v>0.91</v>
      </c>
      <c r="AB62" s="199">
        <v>0</v>
      </c>
      <c r="AC62" s="199">
        <v>14.3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3.96</v>
      </c>
      <c r="AJ62" s="199">
        <v>0</v>
      </c>
      <c r="AK62" s="199">
        <v>19.600000000000001</v>
      </c>
      <c r="AL62" s="199">
        <v>0</v>
      </c>
      <c r="AM62" s="199">
        <v>0</v>
      </c>
      <c r="AN62" s="199">
        <v>0</v>
      </c>
      <c r="AO62" s="199">
        <v>200.1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10.76</v>
      </c>
      <c r="K63" s="199">
        <v>4.57</v>
      </c>
      <c r="L63" s="199">
        <v>19.09</v>
      </c>
      <c r="M63" s="199">
        <v>0.93</v>
      </c>
      <c r="N63" s="199">
        <v>1.2</v>
      </c>
      <c r="O63" s="199">
        <v>0</v>
      </c>
      <c r="P63" s="199">
        <v>1.26</v>
      </c>
      <c r="Q63" s="199">
        <v>0.11</v>
      </c>
      <c r="R63" s="199">
        <v>0.43</v>
      </c>
      <c r="S63" s="199">
        <v>0.27</v>
      </c>
      <c r="T63" s="199">
        <v>0</v>
      </c>
      <c r="U63" s="199">
        <v>2.12</v>
      </c>
      <c r="V63" s="199">
        <v>0.14000000000000001</v>
      </c>
      <c r="W63" s="199">
        <v>0.35</v>
      </c>
      <c r="X63" s="199">
        <v>0.99</v>
      </c>
      <c r="Y63" s="199">
        <v>0</v>
      </c>
      <c r="Z63" s="199">
        <v>1.28</v>
      </c>
      <c r="AA63" s="199">
        <v>0.91</v>
      </c>
      <c r="AB63" s="199">
        <v>0</v>
      </c>
      <c r="AC63" s="199">
        <v>14.3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3.96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200.1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10.76</v>
      </c>
      <c r="K64" s="199">
        <v>0.31</v>
      </c>
      <c r="L64" s="199">
        <v>19.09</v>
      </c>
      <c r="M64" s="199">
        <v>0.93</v>
      </c>
      <c r="N64" s="199">
        <v>1.2</v>
      </c>
      <c r="O64" s="199">
        <v>0</v>
      </c>
      <c r="P64" s="199">
        <v>1.26</v>
      </c>
      <c r="Q64" s="199">
        <v>0.11</v>
      </c>
      <c r="R64" s="199">
        <v>0.43</v>
      </c>
      <c r="S64" s="199">
        <v>0.27</v>
      </c>
      <c r="T64" s="199">
        <v>0</v>
      </c>
      <c r="U64" s="199">
        <v>2.12</v>
      </c>
      <c r="V64" s="199">
        <v>0.14000000000000001</v>
      </c>
      <c r="W64" s="199">
        <v>0.35</v>
      </c>
      <c r="X64" s="199">
        <v>0.99</v>
      </c>
      <c r="Y64" s="199">
        <v>0</v>
      </c>
      <c r="Z64" s="199">
        <v>1.28</v>
      </c>
      <c r="AA64" s="199">
        <v>0.91</v>
      </c>
      <c r="AB64" s="199">
        <v>0</v>
      </c>
      <c r="AC64" s="199">
        <v>17.350000000000001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3.96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200.1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10.76</v>
      </c>
      <c r="K65" s="199">
        <v>0.31</v>
      </c>
      <c r="L65" s="199">
        <v>19.09</v>
      </c>
      <c r="M65" s="199">
        <v>0.93</v>
      </c>
      <c r="N65" s="199">
        <v>1.2</v>
      </c>
      <c r="O65" s="199">
        <v>0</v>
      </c>
      <c r="P65" s="199">
        <v>1.26</v>
      </c>
      <c r="Q65" s="199">
        <v>0.11</v>
      </c>
      <c r="R65" s="199">
        <v>0.43</v>
      </c>
      <c r="S65" s="199">
        <v>0.27</v>
      </c>
      <c r="T65" s="199">
        <v>0</v>
      </c>
      <c r="U65" s="199">
        <v>2.12</v>
      </c>
      <c r="V65" s="199">
        <v>0.14000000000000001</v>
      </c>
      <c r="W65" s="199">
        <v>0.35</v>
      </c>
      <c r="X65" s="199">
        <v>0.99</v>
      </c>
      <c r="Y65" s="199">
        <v>0</v>
      </c>
      <c r="Z65" s="199">
        <v>1.28</v>
      </c>
      <c r="AA65" s="199">
        <v>0.91</v>
      </c>
      <c r="AB65" s="199">
        <v>0</v>
      </c>
      <c r="AC65" s="199">
        <v>17.350000000000001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3.96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200.1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10.76</v>
      </c>
      <c r="K66" s="199">
        <v>0.31</v>
      </c>
      <c r="L66" s="199">
        <v>19.09</v>
      </c>
      <c r="M66" s="199">
        <v>0.93</v>
      </c>
      <c r="N66" s="199">
        <v>1.2</v>
      </c>
      <c r="O66" s="199">
        <v>0</v>
      </c>
      <c r="P66" s="199">
        <v>1.26</v>
      </c>
      <c r="Q66" s="199">
        <v>0.11</v>
      </c>
      <c r="R66" s="199">
        <v>0.43</v>
      </c>
      <c r="S66" s="199">
        <v>0.27</v>
      </c>
      <c r="T66" s="199">
        <v>0</v>
      </c>
      <c r="U66" s="199">
        <v>2.12</v>
      </c>
      <c r="V66" s="199">
        <v>0.14000000000000001</v>
      </c>
      <c r="W66" s="199">
        <v>0.35</v>
      </c>
      <c r="X66" s="199">
        <v>0.99</v>
      </c>
      <c r="Y66" s="199">
        <v>0</v>
      </c>
      <c r="Z66" s="199">
        <v>1.28</v>
      </c>
      <c r="AA66" s="199">
        <v>0.91</v>
      </c>
      <c r="AB66" s="199">
        <v>0</v>
      </c>
      <c r="AC66" s="199">
        <v>14.12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3.96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200.1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10.76</v>
      </c>
      <c r="K67" s="199">
        <v>4.57</v>
      </c>
      <c r="L67" s="199">
        <v>56.32</v>
      </c>
      <c r="M67" s="199">
        <v>0.93</v>
      </c>
      <c r="N67" s="199">
        <v>1.2</v>
      </c>
      <c r="O67" s="199">
        <v>0</v>
      </c>
      <c r="P67" s="199">
        <v>1.26</v>
      </c>
      <c r="Q67" s="199">
        <v>0.11</v>
      </c>
      <c r="R67" s="199">
        <v>0.43</v>
      </c>
      <c r="S67" s="199">
        <v>0.27</v>
      </c>
      <c r="T67" s="199">
        <v>0</v>
      </c>
      <c r="U67" s="199">
        <v>2.12</v>
      </c>
      <c r="V67" s="199">
        <v>0.14000000000000001</v>
      </c>
      <c r="W67" s="199">
        <v>0.35</v>
      </c>
      <c r="X67" s="199">
        <v>0.99</v>
      </c>
      <c r="Y67" s="199">
        <v>0</v>
      </c>
      <c r="Z67" s="199">
        <v>1.28</v>
      </c>
      <c r="AA67" s="199">
        <v>0.91</v>
      </c>
      <c r="AB67" s="199">
        <v>0</v>
      </c>
      <c r="AC67" s="199">
        <v>14.12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3.96</v>
      </c>
      <c r="AJ67" s="199">
        <v>0</v>
      </c>
      <c r="AK67" s="199">
        <v>19.600000000000001</v>
      </c>
      <c r="AL67" s="199">
        <v>0</v>
      </c>
      <c r="AM67" s="199">
        <v>0</v>
      </c>
      <c r="AN67" s="199">
        <v>0</v>
      </c>
      <c r="AO67" s="199">
        <v>200.1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10.76</v>
      </c>
      <c r="K68" s="199">
        <v>4.57</v>
      </c>
      <c r="L68" s="199">
        <v>56.32</v>
      </c>
      <c r="M68" s="199">
        <v>0.93</v>
      </c>
      <c r="N68" s="199">
        <v>1.2</v>
      </c>
      <c r="O68" s="199">
        <v>0</v>
      </c>
      <c r="P68" s="199">
        <v>1.26</v>
      </c>
      <c r="Q68" s="199">
        <v>0.11</v>
      </c>
      <c r="R68" s="199">
        <v>0.43</v>
      </c>
      <c r="S68" s="199">
        <v>0.27</v>
      </c>
      <c r="T68" s="199">
        <v>0</v>
      </c>
      <c r="U68" s="199">
        <v>2.12</v>
      </c>
      <c r="V68" s="199">
        <v>0.14000000000000001</v>
      </c>
      <c r="W68" s="199">
        <v>0.35</v>
      </c>
      <c r="X68" s="199">
        <v>0.99</v>
      </c>
      <c r="Y68" s="199">
        <v>0</v>
      </c>
      <c r="Z68" s="199">
        <v>1.28</v>
      </c>
      <c r="AA68" s="199">
        <v>0.91</v>
      </c>
      <c r="AB68" s="199">
        <v>0</v>
      </c>
      <c r="AC68" s="199">
        <v>14.12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3.96</v>
      </c>
      <c r="AJ68" s="199">
        <v>0</v>
      </c>
      <c r="AK68" s="199">
        <v>19.600000000000001</v>
      </c>
      <c r="AL68" s="199">
        <v>0</v>
      </c>
      <c r="AM68" s="199">
        <v>0</v>
      </c>
      <c r="AN68" s="199">
        <v>0</v>
      </c>
      <c r="AO68" s="199">
        <v>200.1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12.11</v>
      </c>
      <c r="K69" s="199">
        <v>4.57</v>
      </c>
      <c r="L69" s="199">
        <v>56.32</v>
      </c>
      <c r="M69" s="199">
        <v>0.93</v>
      </c>
      <c r="N69" s="199">
        <v>1.2</v>
      </c>
      <c r="O69" s="199">
        <v>0</v>
      </c>
      <c r="P69" s="199">
        <v>1.26</v>
      </c>
      <c r="Q69" s="199">
        <v>0.11</v>
      </c>
      <c r="R69" s="199">
        <v>0.43</v>
      </c>
      <c r="S69" s="199">
        <v>0.27</v>
      </c>
      <c r="T69" s="199">
        <v>0</v>
      </c>
      <c r="U69" s="199">
        <v>2.12</v>
      </c>
      <c r="V69" s="199">
        <v>0.14000000000000001</v>
      </c>
      <c r="W69" s="199">
        <v>0.35</v>
      </c>
      <c r="X69" s="199">
        <v>0.99</v>
      </c>
      <c r="Y69" s="199">
        <v>0</v>
      </c>
      <c r="Z69" s="199">
        <v>1.28</v>
      </c>
      <c r="AA69" s="199">
        <v>0.91</v>
      </c>
      <c r="AB69" s="199">
        <v>0</v>
      </c>
      <c r="AC69" s="199">
        <v>14.12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3.96</v>
      </c>
      <c r="AJ69" s="199">
        <v>0</v>
      </c>
      <c r="AK69" s="199">
        <v>19.600000000000001</v>
      </c>
      <c r="AL69" s="199">
        <v>0</v>
      </c>
      <c r="AM69" s="199">
        <v>0</v>
      </c>
      <c r="AN69" s="199">
        <v>0</v>
      </c>
      <c r="AO69" s="199">
        <v>200.1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12.11</v>
      </c>
      <c r="K70" s="199">
        <v>4.57</v>
      </c>
      <c r="L70" s="199">
        <v>95</v>
      </c>
      <c r="M70" s="199">
        <v>0.93</v>
      </c>
      <c r="N70" s="199">
        <v>1.2</v>
      </c>
      <c r="O70" s="199">
        <v>0</v>
      </c>
      <c r="P70" s="199">
        <v>1.26</v>
      </c>
      <c r="Q70" s="199">
        <v>0.11</v>
      </c>
      <c r="R70" s="199">
        <v>0.43</v>
      </c>
      <c r="S70" s="199">
        <v>0.27</v>
      </c>
      <c r="T70" s="199">
        <v>0</v>
      </c>
      <c r="U70" s="199">
        <v>2.12</v>
      </c>
      <c r="V70" s="199">
        <v>0.14000000000000001</v>
      </c>
      <c r="W70" s="199">
        <v>0.35</v>
      </c>
      <c r="X70" s="199">
        <v>0.99</v>
      </c>
      <c r="Y70" s="199">
        <v>0</v>
      </c>
      <c r="Z70" s="199">
        <v>1.28</v>
      </c>
      <c r="AA70" s="199">
        <v>0.91</v>
      </c>
      <c r="AB70" s="199">
        <v>0</v>
      </c>
      <c r="AC70" s="199">
        <v>14.12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3.96</v>
      </c>
      <c r="AJ70" s="199">
        <v>0</v>
      </c>
      <c r="AK70" s="199">
        <v>19.600000000000001</v>
      </c>
      <c r="AL70" s="199">
        <v>0</v>
      </c>
      <c r="AM70" s="199">
        <v>0</v>
      </c>
      <c r="AN70" s="199">
        <v>0</v>
      </c>
      <c r="AO70" s="199">
        <v>200.1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12.11</v>
      </c>
      <c r="K71" s="199">
        <v>4.57</v>
      </c>
      <c r="L71" s="199">
        <v>95</v>
      </c>
      <c r="M71" s="199">
        <v>0.93</v>
      </c>
      <c r="N71" s="199">
        <v>1.2</v>
      </c>
      <c r="O71" s="199">
        <v>0</v>
      </c>
      <c r="P71" s="199">
        <v>1.26</v>
      </c>
      <c r="Q71" s="199">
        <v>0.11</v>
      </c>
      <c r="R71" s="199">
        <v>0.43</v>
      </c>
      <c r="S71" s="199">
        <v>0.27</v>
      </c>
      <c r="T71" s="199">
        <v>0</v>
      </c>
      <c r="U71" s="199">
        <v>2.12</v>
      </c>
      <c r="V71" s="199">
        <v>0.14000000000000001</v>
      </c>
      <c r="W71" s="199">
        <v>0.35</v>
      </c>
      <c r="X71" s="199">
        <v>0.99</v>
      </c>
      <c r="Y71" s="199">
        <v>0</v>
      </c>
      <c r="Z71" s="199">
        <v>1.28</v>
      </c>
      <c r="AA71" s="199">
        <v>0.91</v>
      </c>
      <c r="AB71" s="199">
        <v>0</v>
      </c>
      <c r="AC71" s="199">
        <v>14.12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3.96</v>
      </c>
      <c r="AJ71" s="199">
        <v>0</v>
      </c>
      <c r="AK71" s="199">
        <v>19.600000000000001</v>
      </c>
      <c r="AL71" s="199">
        <v>0</v>
      </c>
      <c r="AM71" s="199">
        <v>0</v>
      </c>
      <c r="AN71" s="199">
        <v>0</v>
      </c>
      <c r="AO71" s="199">
        <v>200.1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12.11</v>
      </c>
      <c r="K72" s="199">
        <v>4.58</v>
      </c>
      <c r="L72" s="199">
        <v>95</v>
      </c>
      <c r="M72" s="199">
        <v>0.93</v>
      </c>
      <c r="N72" s="199">
        <v>1.2</v>
      </c>
      <c r="O72" s="199">
        <v>0</v>
      </c>
      <c r="P72" s="199">
        <v>1.26</v>
      </c>
      <c r="Q72" s="199">
        <v>0.11</v>
      </c>
      <c r="R72" s="199">
        <v>0.43</v>
      </c>
      <c r="S72" s="199">
        <v>0.27</v>
      </c>
      <c r="T72" s="199">
        <v>0</v>
      </c>
      <c r="U72" s="199">
        <v>2.12</v>
      </c>
      <c r="V72" s="199">
        <v>0.14000000000000001</v>
      </c>
      <c r="W72" s="199">
        <v>0.35</v>
      </c>
      <c r="X72" s="199">
        <v>0.99</v>
      </c>
      <c r="Y72" s="199">
        <v>0</v>
      </c>
      <c r="Z72" s="199">
        <v>1.28</v>
      </c>
      <c r="AA72" s="199">
        <v>0.91</v>
      </c>
      <c r="AB72" s="199">
        <v>0</v>
      </c>
      <c r="AC72" s="199">
        <v>14.12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3.96</v>
      </c>
      <c r="AJ72" s="199">
        <v>0</v>
      </c>
      <c r="AK72" s="199">
        <v>19.600000000000001</v>
      </c>
      <c r="AL72" s="199">
        <v>0</v>
      </c>
      <c r="AM72" s="199">
        <v>0</v>
      </c>
      <c r="AN72" s="199">
        <v>0</v>
      </c>
      <c r="AO72" s="199">
        <v>200.1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12.11</v>
      </c>
      <c r="K73" s="199">
        <v>4.57</v>
      </c>
      <c r="L73" s="199">
        <v>95</v>
      </c>
      <c r="M73" s="199">
        <v>0.93</v>
      </c>
      <c r="N73" s="199">
        <v>1.2</v>
      </c>
      <c r="O73" s="199">
        <v>0</v>
      </c>
      <c r="P73" s="199">
        <v>1.22</v>
      </c>
      <c r="Q73" s="199">
        <v>0.11</v>
      </c>
      <c r="R73" s="199">
        <v>0.43</v>
      </c>
      <c r="S73" s="199">
        <v>0.27</v>
      </c>
      <c r="T73" s="199">
        <v>0</v>
      </c>
      <c r="U73" s="199">
        <v>2.12</v>
      </c>
      <c r="V73" s="199">
        <v>0.14000000000000001</v>
      </c>
      <c r="W73" s="199">
        <v>0.35</v>
      </c>
      <c r="X73" s="199">
        <v>0.99</v>
      </c>
      <c r="Y73" s="199">
        <v>0</v>
      </c>
      <c r="Z73" s="199">
        <v>1.28</v>
      </c>
      <c r="AA73" s="199">
        <v>0.91</v>
      </c>
      <c r="AB73" s="199">
        <v>0</v>
      </c>
      <c r="AC73" s="199">
        <v>14.12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3.96</v>
      </c>
      <c r="AJ73" s="199">
        <v>0</v>
      </c>
      <c r="AK73" s="199">
        <v>17.38</v>
      </c>
      <c r="AL73" s="199">
        <v>0</v>
      </c>
      <c r="AM73" s="199">
        <v>0</v>
      </c>
      <c r="AN73" s="199">
        <v>0</v>
      </c>
      <c r="AO73" s="199">
        <v>200.1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12.11</v>
      </c>
      <c r="K74" s="199">
        <v>4.57</v>
      </c>
      <c r="L74" s="199">
        <v>95</v>
      </c>
      <c r="M74" s="199">
        <v>0.93</v>
      </c>
      <c r="N74" s="199">
        <v>1.2</v>
      </c>
      <c r="O74" s="199">
        <v>0</v>
      </c>
      <c r="P74" s="199">
        <v>1.22</v>
      </c>
      <c r="Q74" s="199">
        <v>0.11</v>
      </c>
      <c r="R74" s="199">
        <v>0.43</v>
      </c>
      <c r="S74" s="199">
        <v>0.27</v>
      </c>
      <c r="T74" s="199">
        <v>0</v>
      </c>
      <c r="U74" s="199">
        <v>2.12</v>
      </c>
      <c r="V74" s="199">
        <v>0.14000000000000001</v>
      </c>
      <c r="W74" s="199">
        <v>0.35</v>
      </c>
      <c r="X74" s="199">
        <v>0.99</v>
      </c>
      <c r="Y74" s="199">
        <v>0</v>
      </c>
      <c r="Z74" s="199">
        <v>1.28</v>
      </c>
      <c r="AA74" s="199">
        <v>0.91</v>
      </c>
      <c r="AB74" s="199">
        <v>0</v>
      </c>
      <c r="AC74" s="199">
        <v>14.12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3.96</v>
      </c>
      <c r="AJ74" s="199">
        <v>0</v>
      </c>
      <c r="AK74" s="199">
        <v>19.600000000000001</v>
      </c>
      <c r="AL74" s="199">
        <v>0</v>
      </c>
      <c r="AM74" s="199">
        <v>0</v>
      </c>
      <c r="AN74" s="199">
        <v>0</v>
      </c>
      <c r="AO74" s="199">
        <v>200.1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12.11</v>
      </c>
      <c r="K75" s="199">
        <v>4.57</v>
      </c>
      <c r="L75" s="199">
        <v>95.01</v>
      </c>
      <c r="M75" s="199">
        <v>0.93</v>
      </c>
      <c r="N75" s="199">
        <v>1.2</v>
      </c>
      <c r="O75" s="199">
        <v>0</v>
      </c>
      <c r="P75" s="199">
        <v>1.22</v>
      </c>
      <c r="Q75" s="199">
        <v>0.11</v>
      </c>
      <c r="R75" s="199">
        <v>0.43</v>
      </c>
      <c r="S75" s="199">
        <v>0.27</v>
      </c>
      <c r="T75" s="199">
        <v>0</v>
      </c>
      <c r="U75" s="199">
        <v>2.12</v>
      </c>
      <c r="V75" s="199">
        <v>0.14000000000000001</v>
      </c>
      <c r="W75" s="199">
        <v>0.35</v>
      </c>
      <c r="X75" s="199">
        <v>0.99</v>
      </c>
      <c r="Y75" s="199">
        <v>0</v>
      </c>
      <c r="Z75" s="199">
        <v>1.28</v>
      </c>
      <c r="AA75" s="199">
        <v>0.91</v>
      </c>
      <c r="AB75" s="199">
        <v>0</v>
      </c>
      <c r="AC75" s="199">
        <v>14.12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3.96</v>
      </c>
      <c r="AJ75" s="199">
        <v>0</v>
      </c>
      <c r="AK75" s="199">
        <v>19.600000000000001</v>
      </c>
      <c r="AL75" s="199">
        <v>0</v>
      </c>
      <c r="AM75" s="199">
        <v>0</v>
      </c>
      <c r="AN75" s="199">
        <v>0</v>
      </c>
      <c r="AO75" s="199">
        <v>204.45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12.11</v>
      </c>
      <c r="K76" s="199">
        <v>0.31</v>
      </c>
      <c r="L76" s="199">
        <v>19.09</v>
      </c>
      <c r="M76" s="199">
        <v>0.93</v>
      </c>
      <c r="N76" s="199">
        <v>1.2</v>
      </c>
      <c r="O76" s="199">
        <v>0</v>
      </c>
      <c r="P76" s="199">
        <v>1.22</v>
      </c>
      <c r="Q76" s="199">
        <v>0.11</v>
      </c>
      <c r="R76" s="199">
        <v>0.43</v>
      </c>
      <c r="S76" s="199">
        <v>0.27</v>
      </c>
      <c r="T76" s="199">
        <v>0</v>
      </c>
      <c r="U76" s="199">
        <v>2.12</v>
      </c>
      <c r="V76" s="199">
        <v>0.14000000000000001</v>
      </c>
      <c r="W76" s="199">
        <v>0.35</v>
      </c>
      <c r="X76" s="199">
        <v>0.99</v>
      </c>
      <c r="Y76" s="199">
        <v>0</v>
      </c>
      <c r="Z76" s="199">
        <v>1.28</v>
      </c>
      <c r="AA76" s="199">
        <v>0.91</v>
      </c>
      <c r="AB76" s="199">
        <v>0</v>
      </c>
      <c r="AC76" s="199">
        <v>14.12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3.96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204.45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12.11</v>
      </c>
      <c r="K77" s="199">
        <v>9.41</v>
      </c>
      <c r="L77" s="199">
        <v>46.66</v>
      </c>
      <c r="M77" s="199">
        <v>0.93</v>
      </c>
      <c r="N77" s="199">
        <v>1.2</v>
      </c>
      <c r="O77" s="199">
        <v>0</v>
      </c>
      <c r="P77" s="199">
        <v>1.22</v>
      </c>
      <c r="Q77" s="199">
        <v>0.11</v>
      </c>
      <c r="R77" s="199">
        <v>0.43</v>
      </c>
      <c r="S77" s="199">
        <v>0.27</v>
      </c>
      <c r="T77" s="199">
        <v>0</v>
      </c>
      <c r="U77" s="199">
        <v>2.12</v>
      </c>
      <c r="V77" s="199">
        <v>0.14000000000000001</v>
      </c>
      <c r="W77" s="199">
        <v>0.35</v>
      </c>
      <c r="X77" s="199">
        <v>0.99</v>
      </c>
      <c r="Y77" s="199">
        <v>0</v>
      </c>
      <c r="Z77" s="199">
        <v>1.28</v>
      </c>
      <c r="AA77" s="199">
        <v>0.91</v>
      </c>
      <c r="AB77" s="199">
        <v>0</v>
      </c>
      <c r="AC77" s="199">
        <v>14.12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3.96</v>
      </c>
      <c r="AJ77" s="199">
        <v>0</v>
      </c>
      <c r="AK77" s="199">
        <v>17.38</v>
      </c>
      <c r="AL77" s="199">
        <v>0</v>
      </c>
      <c r="AM77" s="199">
        <v>0</v>
      </c>
      <c r="AN77" s="199">
        <v>0</v>
      </c>
      <c r="AO77" s="199">
        <v>204.45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12.11</v>
      </c>
      <c r="K78" s="199">
        <v>9.41</v>
      </c>
      <c r="L78" s="199">
        <v>46.66</v>
      </c>
      <c r="M78" s="199">
        <v>0.93</v>
      </c>
      <c r="N78" s="199">
        <v>1.2</v>
      </c>
      <c r="O78" s="199">
        <v>0</v>
      </c>
      <c r="P78" s="199">
        <v>1.22</v>
      </c>
      <c r="Q78" s="199">
        <v>0.11</v>
      </c>
      <c r="R78" s="199">
        <v>0.43</v>
      </c>
      <c r="S78" s="199">
        <v>0.27</v>
      </c>
      <c r="T78" s="199">
        <v>0</v>
      </c>
      <c r="U78" s="199">
        <v>2.12</v>
      </c>
      <c r="V78" s="199">
        <v>0.14000000000000001</v>
      </c>
      <c r="W78" s="199">
        <v>0.35</v>
      </c>
      <c r="X78" s="199">
        <v>0.99</v>
      </c>
      <c r="Y78" s="199">
        <v>0</v>
      </c>
      <c r="Z78" s="199">
        <v>1.28</v>
      </c>
      <c r="AA78" s="199">
        <v>0.91</v>
      </c>
      <c r="AB78" s="199">
        <v>0</v>
      </c>
      <c r="AC78" s="199">
        <v>13.77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3.96</v>
      </c>
      <c r="AJ78" s="199">
        <v>0</v>
      </c>
      <c r="AK78" s="199">
        <v>19.600000000000001</v>
      </c>
      <c r="AL78" s="199">
        <v>0</v>
      </c>
      <c r="AM78" s="199">
        <v>0</v>
      </c>
      <c r="AN78" s="199">
        <v>0</v>
      </c>
      <c r="AO78" s="199">
        <v>204.45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12.11</v>
      </c>
      <c r="K79" s="199">
        <v>9.41</v>
      </c>
      <c r="L79" s="199">
        <v>46.66</v>
      </c>
      <c r="M79" s="199">
        <v>0.93</v>
      </c>
      <c r="N79" s="199">
        <v>1.2</v>
      </c>
      <c r="O79" s="199">
        <v>0</v>
      </c>
      <c r="P79" s="199">
        <v>1.22</v>
      </c>
      <c r="Q79" s="199">
        <v>0.11</v>
      </c>
      <c r="R79" s="199">
        <v>0.43</v>
      </c>
      <c r="S79" s="199">
        <v>0.27</v>
      </c>
      <c r="T79" s="199">
        <v>0</v>
      </c>
      <c r="U79" s="199">
        <v>2.12</v>
      </c>
      <c r="V79" s="199">
        <v>0.14000000000000001</v>
      </c>
      <c r="W79" s="199">
        <v>0.35</v>
      </c>
      <c r="X79" s="199">
        <v>0.99</v>
      </c>
      <c r="Y79" s="199">
        <v>0</v>
      </c>
      <c r="Z79" s="199">
        <v>1.28</v>
      </c>
      <c r="AA79" s="199">
        <v>0.91</v>
      </c>
      <c r="AB79" s="199">
        <v>0</v>
      </c>
      <c r="AC79" s="199">
        <v>13.77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3.96</v>
      </c>
      <c r="AJ79" s="199">
        <v>0</v>
      </c>
      <c r="AK79" s="199">
        <v>19.600000000000001</v>
      </c>
      <c r="AL79" s="199">
        <v>0</v>
      </c>
      <c r="AM79" s="199">
        <v>0</v>
      </c>
      <c r="AN79" s="199">
        <v>0</v>
      </c>
      <c r="AO79" s="199">
        <v>204.45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12.11</v>
      </c>
      <c r="K80" s="199">
        <v>9.41</v>
      </c>
      <c r="L80" s="199">
        <v>46.66</v>
      </c>
      <c r="M80" s="199">
        <v>0.93</v>
      </c>
      <c r="N80" s="199">
        <v>1.2</v>
      </c>
      <c r="O80" s="199">
        <v>0</v>
      </c>
      <c r="P80" s="199">
        <v>1.22</v>
      </c>
      <c r="Q80" s="199">
        <v>0.11</v>
      </c>
      <c r="R80" s="199">
        <v>0.43</v>
      </c>
      <c r="S80" s="199">
        <v>0.27</v>
      </c>
      <c r="T80" s="199">
        <v>0</v>
      </c>
      <c r="U80" s="199">
        <v>2.12</v>
      </c>
      <c r="V80" s="199">
        <v>0.14000000000000001</v>
      </c>
      <c r="W80" s="199">
        <v>0.35</v>
      </c>
      <c r="X80" s="199">
        <v>0.99</v>
      </c>
      <c r="Y80" s="199">
        <v>0</v>
      </c>
      <c r="Z80" s="199">
        <v>1.28</v>
      </c>
      <c r="AA80" s="199">
        <v>0.91</v>
      </c>
      <c r="AB80" s="199">
        <v>0</v>
      </c>
      <c r="AC80" s="199">
        <v>13.77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3.96</v>
      </c>
      <c r="AJ80" s="199">
        <v>0</v>
      </c>
      <c r="AK80" s="199">
        <v>19.600000000000001</v>
      </c>
      <c r="AL80" s="199">
        <v>0</v>
      </c>
      <c r="AM80" s="199">
        <v>0</v>
      </c>
      <c r="AN80" s="199">
        <v>0</v>
      </c>
      <c r="AO80" s="199">
        <v>204.45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12.11</v>
      </c>
      <c r="K81" s="199">
        <v>9.41</v>
      </c>
      <c r="L81" s="199">
        <v>46.66</v>
      </c>
      <c r="M81" s="199">
        <v>0.93</v>
      </c>
      <c r="N81" s="199">
        <v>1.2</v>
      </c>
      <c r="O81" s="199">
        <v>0</v>
      </c>
      <c r="P81" s="199">
        <v>1.22</v>
      </c>
      <c r="Q81" s="199">
        <v>0.11</v>
      </c>
      <c r="R81" s="199">
        <v>0.43</v>
      </c>
      <c r="S81" s="199">
        <v>0.27</v>
      </c>
      <c r="T81" s="199">
        <v>0</v>
      </c>
      <c r="U81" s="199">
        <v>2.12</v>
      </c>
      <c r="V81" s="199">
        <v>0.14000000000000001</v>
      </c>
      <c r="W81" s="199">
        <v>0.35</v>
      </c>
      <c r="X81" s="199">
        <v>0.99</v>
      </c>
      <c r="Y81" s="199">
        <v>0</v>
      </c>
      <c r="Z81" s="199">
        <v>1.28</v>
      </c>
      <c r="AA81" s="199">
        <v>0.91</v>
      </c>
      <c r="AB81" s="199">
        <v>0</v>
      </c>
      <c r="AC81" s="199">
        <v>13.77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3.96</v>
      </c>
      <c r="AJ81" s="199">
        <v>0</v>
      </c>
      <c r="AK81" s="199">
        <v>19.600000000000001</v>
      </c>
      <c r="AL81" s="199">
        <v>0</v>
      </c>
      <c r="AM81" s="199">
        <v>0</v>
      </c>
      <c r="AN81" s="199">
        <v>0</v>
      </c>
      <c r="AO81" s="199">
        <v>204.45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12.11</v>
      </c>
      <c r="K82" s="199">
        <v>9.41</v>
      </c>
      <c r="L82" s="199">
        <v>46.66</v>
      </c>
      <c r="M82" s="199">
        <v>0.93</v>
      </c>
      <c r="N82" s="199">
        <v>1.2</v>
      </c>
      <c r="O82" s="199">
        <v>0</v>
      </c>
      <c r="P82" s="199">
        <v>1.22</v>
      </c>
      <c r="Q82" s="199">
        <v>0.11</v>
      </c>
      <c r="R82" s="199">
        <v>0.43</v>
      </c>
      <c r="S82" s="199">
        <v>0.27</v>
      </c>
      <c r="T82" s="199">
        <v>0</v>
      </c>
      <c r="U82" s="199">
        <v>2.12</v>
      </c>
      <c r="V82" s="199">
        <v>0.14000000000000001</v>
      </c>
      <c r="W82" s="199">
        <v>0.35</v>
      </c>
      <c r="X82" s="199">
        <v>0.99</v>
      </c>
      <c r="Y82" s="199">
        <v>0</v>
      </c>
      <c r="Z82" s="199">
        <v>1.28</v>
      </c>
      <c r="AA82" s="199">
        <v>0.91</v>
      </c>
      <c r="AB82" s="199">
        <v>0</v>
      </c>
      <c r="AC82" s="199">
        <v>13.77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3.96</v>
      </c>
      <c r="AJ82" s="199">
        <v>0</v>
      </c>
      <c r="AK82" s="199">
        <v>19.600000000000001</v>
      </c>
      <c r="AL82" s="199">
        <v>0</v>
      </c>
      <c r="AM82" s="199">
        <v>0</v>
      </c>
      <c r="AN82" s="199">
        <v>0</v>
      </c>
      <c r="AO82" s="199">
        <v>204.45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12.11</v>
      </c>
      <c r="K83" s="199">
        <v>9.41</v>
      </c>
      <c r="L83" s="199">
        <v>46.66</v>
      </c>
      <c r="M83" s="199">
        <v>0.93</v>
      </c>
      <c r="N83" s="199">
        <v>1.2</v>
      </c>
      <c r="O83" s="199">
        <v>0</v>
      </c>
      <c r="P83" s="199">
        <v>1.26</v>
      </c>
      <c r="Q83" s="199">
        <v>0.11</v>
      </c>
      <c r="R83" s="199">
        <v>0.43</v>
      </c>
      <c r="S83" s="199">
        <v>0.27</v>
      </c>
      <c r="T83" s="199">
        <v>0</v>
      </c>
      <c r="U83" s="199">
        <v>2.12</v>
      </c>
      <c r="V83" s="199">
        <v>0.14000000000000001</v>
      </c>
      <c r="W83" s="199">
        <v>0.35</v>
      </c>
      <c r="X83" s="199">
        <v>0.99</v>
      </c>
      <c r="Y83" s="199">
        <v>0</v>
      </c>
      <c r="Z83" s="199">
        <v>1.28</v>
      </c>
      <c r="AA83" s="199">
        <v>0.91</v>
      </c>
      <c r="AB83" s="199">
        <v>0</v>
      </c>
      <c r="AC83" s="199">
        <v>13.77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3.96</v>
      </c>
      <c r="AJ83" s="199">
        <v>0</v>
      </c>
      <c r="AK83" s="199">
        <v>19.600000000000001</v>
      </c>
      <c r="AL83" s="199">
        <v>0</v>
      </c>
      <c r="AM83" s="199">
        <v>0</v>
      </c>
      <c r="AN83" s="199">
        <v>0</v>
      </c>
      <c r="AO83" s="199">
        <v>204.45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12.11</v>
      </c>
      <c r="K84" s="199">
        <v>9.41</v>
      </c>
      <c r="L84" s="199">
        <v>46.66</v>
      </c>
      <c r="M84" s="199">
        <v>0.93</v>
      </c>
      <c r="N84" s="199">
        <v>1.2</v>
      </c>
      <c r="O84" s="199">
        <v>0</v>
      </c>
      <c r="P84" s="199">
        <v>1.26</v>
      </c>
      <c r="Q84" s="199">
        <v>0.11</v>
      </c>
      <c r="R84" s="199">
        <v>0.43</v>
      </c>
      <c r="S84" s="199">
        <v>0.27</v>
      </c>
      <c r="T84" s="199">
        <v>0</v>
      </c>
      <c r="U84" s="199">
        <v>2.12</v>
      </c>
      <c r="V84" s="199">
        <v>0.14000000000000001</v>
      </c>
      <c r="W84" s="199">
        <v>0.35</v>
      </c>
      <c r="X84" s="199">
        <v>0.99</v>
      </c>
      <c r="Y84" s="199">
        <v>0</v>
      </c>
      <c r="Z84" s="199">
        <v>1.28</v>
      </c>
      <c r="AA84" s="199">
        <v>0.91</v>
      </c>
      <c r="AB84" s="199">
        <v>0</v>
      </c>
      <c r="AC84" s="199">
        <v>13.77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3.96</v>
      </c>
      <c r="AJ84" s="199">
        <v>0</v>
      </c>
      <c r="AK84" s="199">
        <v>19.66</v>
      </c>
      <c r="AL84" s="199">
        <v>0</v>
      </c>
      <c r="AM84" s="199">
        <v>0</v>
      </c>
      <c r="AN84" s="199">
        <v>0</v>
      </c>
      <c r="AO84" s="199">
        <v>204.45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12.11</v>
      </c>
      <c r="K85" s="199">
        <v>9.41</v>
      </c>
      <c r="L85" s="199">
        <v>46.66</v>
      </c>
      <c r="M85" s="199">
        <v>0.93</v>
      </c>
      <c r="N85" s="199">
        <v>1.2</v>
      </c>
      <c r="O85" s="199">
        <v>0</v>
      </c>
      <c r="P85" s="199">
        <v>1.26</v>
      </c>
      <c r="Q85" s="199">
        <v>0.11</v>
      </c>
      <c r="R85" s="199">
        <v>0.43</v>
      </c>
      <c r="S85" s="199">
        <v>0.27</v>
      </c>
      <c r="T85" s="199">
        <v>0</v>
      </c>
      <c r="U85" s="199">
        <v>2.12</v>
      </c>
      <c r="V85" s="199">
        <v>0.14000000000000001</v>
      </c>
      <c r="W85" s="199">
        <v>0.35</v>
      </c>
      <c r="X85" s="199">
        <v>0.99</v>
      </c>
      <c r="Y85" s="199">
        <v>0</v>
      </c>
      <c r="Z85" s="199">
        <v>1.28</v>
      </c>
      <c r="AA85" s="199">
        <v>0.91</v>
      </c>
      <c r="AB85" s="199">
        <v>0</v>
      </c>
      <c r="AC85" s="199">
        <v>13.42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3.96</v>
      </c>
      <c r="AJ85" s="199">
        <v>0</v>
      </c>
      <c r="AK85" s="199">
        <v>19.66</v>
      </c>
      <c r="AL85" s="199">
        <v>0</v>
      </c>
      <c r="AM85" s="199">
        <v>0</v>
      </c>
      <c r="AN85" s="199">
        <v>0</v>
      </c>
      <c r="AO85" s="199">
        <v>204.45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12.11</v>
      </c>
      <c r="K86" s="199">
        <v>9.41</v>
      </c>
      <c r="L86" s="199">
        <v>46.66</v>
      </c>
      <c r="M86" s="199">
        <v>0.93</v>
      </c>
      <c r="N86" s="199">
        <v>1.2</v>
      </c>
      <c r="O86" s="199">
        <v>0</v>
      </c>
      <c r="P86" s="199">
        <v>1.26</v>
      </c>
      <c r="Q86" s="199">
        <v>0.11</v>
      </c>
      <c r="R86" s="199">
        <v>0.43</v>
      </c>
      <c r="S86" s="199">
        <v>0.27</v>
      </c>
      <c r="T86" s="199">
        <v>0</v>
      </c>
      <c r="U86" s="199">
        <v>2.12</v>
      </c>
      <c r="V86" s="199">
        <v>0.14000000000000001</v>
      </c>
      <c r="W86" s="199">
        <v>0.35</v>
      </c>
      <c r="X86" s="199">
        <v>0.99</v>
      </c>
      <c r="Y86" s="199">
        <v>0</v>
      </c>
      <c r="Z86" s="199">
        <v>1.28</v>
      </c>
      <c r="AA86" s="199">
        <v>0.91</v>
      </c>
      <c r="AB86" s="199">
        <v>0</v>
      </c>
      <c r="AC86" s="199">
        <v>13.42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3.96</v>
      </c>
      <c r="AJ86" s="199">
        <v>0</v>
      </c>
      <c r="AK86" s="199">
        <v>19.66</v>
      </c>
      <c r="AL86" s="199">
        <v>0</v>
      </c>
      <c r="AM86" s="199">
        <v>0</v>
      </c>
      <c r="AN86" s="199">
        <v>0</v>
      </c>
      <c r="AO86" s="199">
        <v>204.45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12.11</v>
      </c>
      <c r="K87" s="199">
        <v>9.41</v>
      </c>
      <c r="L87" s="199">
        <v>46.66</v>
      </c>
      <c r="M87" s="199">
        <v>0.93</v>
      </c>
      <c r="N87" s="199">
        <v>1.2</v>
      </c>
      <c r="O87" s="199">
        <v>0</v>
      </c>
      <c r="P87" s="199">
        <v>1.26</v>
      </c>
      <c r="Q87" s="199">
        <v>0.11</v>
      </c>
      <c r="R87" s="199">
        <v>0.43</v>
      </c>
      <c r="S87" s="199">
        <v>0.27</v>
      </c>
      <c r="T87" s="199">
        <v>0</v>
      </c>
      <c r="U87" s="199">
        <v>2.12</v>
      </c>
      <c r="V87" s="199">
        <v>0.14000000000000001</v>
      </c>
      <c r="W87" s="199">
        <v>0.35</v>
      </c>
      <c r="X87" s="199">
        <v>0.99</v>
      </c>
      <c r="Y87" s="199">
        <v>0</v>
      </c>
      <c r="Z87" s="199">
        <v>1.28</v>
      </c>
      <c r="AA87" s="199">
        <v>0.91</v>
      </c>
      <c r="AB87" s="199">
        <v>0</v>
      </c>
      <c r="AC87" s="199">
        <v>13.42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3.96</v>
      </c>
      <c r="AJ87" s="199">
        <v>0</v>
      </c>
      <c r="AK87" s="199">
        <v>19.600000000000001</v>
      </c>
      <c r="AL87" s="199">
        <v>0</v>
      </c>
      <c r="AM87" s="199">
        <v>0</v>
      </c>
      <c r="AN87" s="199">
        <v>0</v>
      </c>
      <c r="AO87" s="199">
        <v>204.45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12.11</v>
      </c>
      <c r="K88" s="199">
        <v>9.41</v>
      </c>
      <c r="L88" s="199">
        <v>46.66</v>
      </c>
      <c r="M88" s="199">
        <v>0.93</v>
      </c>
      <c r="N88" s="199">
        <v>1.2</v>
      </c>
      <c r="O88" s="199">
        <v>0</v>
      </c>
      <c r="P88" s="199">
        <v>1.26</v>
      </c>
      <c r="Q88" s="199">
        <v>0.11</v>
      </c>
      <c r="R88" s="199">
        <v>0.43</v>
      </c>
      <c r="S88" s="199">
        <v>0.27</v>
      </c>
      <c r="T88" s="199">
        <v>0</v>
      </c>
      <c r="U88" s="199">
        <v>2.12</v>
      </c>
      <c r="V88" s="199">
        <v>0.14000000000000001</v>
      </c>
      <c r="W88" s="199">
        <v>0.35</v>
      </c>
      <c r="X88" s="199">
        <v>0.99</v>
      </c>
      <c r="Y88" s="199">
        <v>0</v>
      </c>
      <c r="Z88" s="199">
        <v>1.28</v>
      </c>
      <c r="AA88" s="199">
        <v>0.91</v>
      </c>
      <c r="AB88" s="199">
        <v>0</v>
      </c>
      <c r="AC88" s="199">
        <v>13.42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3.96</v>
      </c>
      <c r="AJ88" s="199">
        <v>0</v>
      </c>
      <c r="AK88" s="199">
        <v>19.600000000000001</v>
      </c>
      <c r="AL88" s="199">
        <v>0</v>
      </c>
      <c r="AM88" s="199">
        <v>0</v>
      </c>
      <c r="AN88" s="199">
        <v>0</v>
      </c>
      <c r="AO88" s="199">
        <v>204.45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12.11</v>
      </c>
      <c r="K89" s="199">
        <v>9.41</v>
      </c>
      <c r="L89" s="199">
        <v>46.66</v>
      </c>
      <c r="M89" s="199">
        <v>0.93</v>
      </c>
      <c r="N89" s="199">
        <v>1.2</v>
      </c>
      <c r="O89" s="199">
        <v>0</v>
      </c>
      <c r="P89" s="199">
        <v>1.26</v>
      </c>
      <c r="Q89" s="199">
        <v>0.11</v>
      </c>
      <c r="R89" s="199">
        <v>0.43</v>
      </c>
      <c r="S89" s="199">
        <v>0.27</v>
      </c>
      <c r="T89" s="199">
        <v>0</v>
      </c>
      <c r="U89" s="199">
        <v>2.12</v>
      </c>
      <c r="V89" s="199">
        <v>0.14000000000000001</v>
      </c>
      <c r="W89" s="199">
        <v>0.35</v>
      </c>
      <c r="X89" s="199">
        <v>0.99</v>
      </c>
      <c r="Y89" s="199">
        <v>0</v>
      </c>
      <c r="Z89" s="199">
        <v>1.28</v>
      </c>
      <c r="AA89" s="199">
        <v>0.91</v>
      </c>
      <c r="AB89" s="199">
        <v>0</v>
      </c>
      <c r="AC89" s="199">
        <v>13.42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3.96</v>
      </c>
      <c r="AJ89" s="199">
        <v>0</v>
      </c>
      <c r="AK89" s="199">
        <v>19.600000000000001</v>
      </c>
      <c r="AL89" s="199">
        <v>0</v>
      </c>
      <c r="AM89" s="199">
        <v>0</v>
      </c>
      <c r="AN89" s="199">
        <v>0</v>
      </c>
      <c r="AO89" s="199">
        <v>204.45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12.11</v>
      </c>
      <c r="K90" s="199">
        <v>9.41</v>
      </c>
      <c r="L90" s="199">
        <v>46.66</v>
      </c>
      <c r="M90" s="199">
        <v>0.93</v>
      </c>
      <c r="N90" s="199">
        <v>1.2</v>
      </c>
      <c r="O90" s="199">
        <v>0</v>
      </c>
      <c r="P90" s="199">
        <v>1.26</v>
      </c>
      <c r="Q90" s="199">
        <v>0.11</v>
      </c>
      <c r="R90" s="199">
        <v>0.43</v>
      </c>
      <c r="S90" s="199">
        <v>0.27</v>
      </c>
      <c r="T90" s="199">
        <v>0</v>
      </c>
      <c r="U90" s="199">
        <v>2.12</v>
      </c>
      <c r="V90" s="199">
        <v>0.14000000000000001</v>
      </c>
      <c r="W90" s="199">
        <v>0.35</v>
      </c>
      <c r="X90" s="199">
        <v>0.99</v>
      </c>
      <c r="Y90" s="199">
        <v>0</v>
      </c>
      <c r="Z90" s="199">
        <v>1.28</v>
      </c>
      <c r="AA90" s="199">
        <v>0.91</v>
      </c>
      <c r="AB90" s="199">
        <v>0</v>
      </c>
      <c r="AC90" s="199">
        <v>13.42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3.96</v>
      </c>
      <c r="AJ90" s="199">
        <v>0</v>
      </c>
      <c r="AK90" s="199">
        <v>19.600000000000001</v>
      </c>
      <c r="AL90" s="199">
        <v>0</v>
      </c>
      <c r="AM90" s="199">
        <v>0</v>
      </c>
      <c r="AN90" s="199">
        <v>0</v>
      </c>
      <c r="AO90" s="199">
        <v>204.45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12.11</v>
      </c>
      <c r="K91" s="199">
        <v>9.41</v>
      </c>
      <c r="L91" s="199">
        <v>46.66</v>
      </c>
      <c r="M91" s="199">
        <v>0.93</v>
      </c>
      <c r="N91" s="199">
        <v>1.2</v>
      </c>
      <c r="O91" s="199">
        <v>0</v>
      </c>
      <c r="P91" s="199">
        <v>1.26</v>
      </c>
      <c r="Q91" s="199">
        <v>0.11</v>
      </c>
      <c r="R91" s="199">
        <v>0.43</v>
      </c>
      <c r="S91" s="199">
        <v>0.27</v>
      </c>
      <c r="T91" s="199">
        <v>0</v>
      </c>
      <c r="U91" s="199">
        <v>2.12</v>
      </c>
      <c r="V91" s="199">
        <v>0.14000000000000001</v>
      </c>
      <c r="W91" s="199">
        <v>0.35</v>
      </c>
      <c r="X91" s="199">
        <v>0.99</v>
      </c>
      <c r="Y91" s="199">
        <v>0</v>
      </c>
      <c r="Z91" s="199">
        <v>1.28</v>
      </c>
      <c r="AA91" s="199">
        <v>0.91</v>
      </c>
      <c r="AB91" s="199">
        <v>0</v>
      </c>
      <c r="AC91" s="199">
        <v>13.42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5.89</v>
      </c>
      <c r="AJ91" s="199">
        <v>0</v>
      </c>
      <c r="AK91" s="199">
        <v>19.600000000000001</v>
      </c>
      <c r="AL91" s="199">
        <v>0</v>
      </c>
      <c r="AM91" s="199">
        <v>0</v>
      </c>
      <c r="AN91" s="199">
        <v>0</v>
      </c>
      <c r="AO91" s="199">
        <v>204.45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12.11</v>
      </c>
      <c r="K92" s="199">
        <v>9.41</v>
      </c>
      <c r="L92" s="199">
        <v>46.66</v>
      </c>
      <c r="M92" s="199">
        <v>0.93</v>
      </c>
      <c r="N92" s="199">
        <v>1.2</v>
      </c>
      <c r="O92" s="199">
        <v>0</v>
      </c>
      <c r="P92" s="199">
        <v>1.26</v>
      </c>
      <c r="Q92" s="199">
        <v>0.11</v>
      </c>
      <c r="R92" s="199">
        <v>0.43</v>
      </c>
      <c r="S92" s="199">
        <v>0.27</v>
      </c>
      <c r="T92" s="199">
        <v>0</v>
      </c>
      <c r="U92" s="199">
        <v>2.12</v>
      </c>
      <c r="V92" s="199">
        <v>0.14000000000000001</v>
      </c>
      <c r="W92" s="199">
        <v>0.35</v>
      </c>
      <c r="X92" s="199">
        <v>0.99</v>
      </c>
      <c r="Y92" s="199">
        <v>0</v>
      </c>
      <c r="Z92" s="199">
        <v>1.28</v>
      </c>
      <c r="AA92" s="199">
        <v>0.91</v>
      </c>
      <c r="AB92" s="199">
        <v>0</v>
      </c>
      <c r="AC92" s="199">
        <v>16.32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5.89</v>
      </c>
      <c r="AJ92" s="199">
        <v>0</v>
      </c>
      <c r="AK92" s="199">
        <v>19.600000000000001</v>
      </c>
      <c r="AL92" s="199">
        <v>0</v>
      </c>
      <c r="AM92" s="199">
        <v>0</v>
      </c>
      <c r="AN92" s="199">
        <v>0</v>
      </c>
      <c r="AO92" s="199">
        <v>204.45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12.11</v>
      </c>
      <c r="K93" s="199">
        <v>9.41</v>
      </c>
      <c r="L93" s="199">
        <v>46.66</v>
      </c>
      <c r="M93" s="199">
        <v>0.93</v>
      </c>
      <c r="N93" s="199">
        <v>1.2</v>
      </c>
      <c r="O93" s="199">
        <v>0</v>
      </c>
      <c r="P93" s="199">
        <v>1.26</v>
      </c>
      <c r="Q93" s="199">
        <v>0.11</v>
      </c>
      <c r="R93" s="199">
        <v>0.43</v>
      </c>
      <c r="S93" s="199">
        <v>0.27</v>
      </c>
      <c r="T93" s="199">
        <v>0</v>
      </c>
      <c r="U93" s="199">
        <v>2.12</v>
      </c>
      <c r="V93" s="199">
        <v>0.14000000000000001</v>
      </c>
      <c r="W93" s="199">
        <v>0.35</v>
      </c>
      <c r="X93" s="199">
        <v>0.99</v>
      </c>
      <c r="Y93" s="199">
        <v>0</v>
      </c>
      <c r="Z93" s="199">
        <v>1.28</v>
      </c>
      <c r="AA93" s="199">
        <v>0.91</v>
      </c>
      <c r="AB93" s="199">
        <v>0</v>
      </c>
      <c r="AC93" s="199">
        <v>16.32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5.89</v>
      </c>
      <c r="AJ93" s="199">
        <v>0</v>
      </c>
      <c r="AK93" s="199">
        <v>19.66</v>
      </c>
      <c r="AL93" s="199">
        <v>0</v>
      </c>
      <c r="AM93" s="199">
        <v>0</v>
      </c>
      <c r="AN93" s="199">
        <v>0</v>
      </c>
      <c r="AO93" s="199">
        <v>204.45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12.11</v>
      </c>
      <c r="K94" s="199">
        <v>9.41</v>
      </c>
      <c r="L94" s="199">
        <v>46.66</v>
      </c>
      <c r="M94" s="199">
        <v>0.93</v>
      </c>
      <c r="N94" s="199">
        <v>1.2</v>
      </c>
      <c r="O94" s="199">
        <v>0</v>
      </c>
      <c r="P94" s="199">
        <v>1.26</v>
      </c>
      <c r="Q94" s="199">
        <v>0.11</v>
      </c>
      <c r="R94" s="199">
        <v>0.43</v>
      </c>
      <c r="S94" s="199">
        <v>0.27</v>
      </c>
      <c r="T94" s="199">
        <v>0</v>
      </c>
      <c r="U94" s="199">
        <v>2.12</v>
      </c>
      <c r="V94" s="199">
        <v>0.14000000000000001</v>
      </c>
      <c r="W94" s="199">
        <v>0.35</v>
      </c>
      <c r="X94" s="199">
        <v>0.99</v>
      </c>
      <c r="Y94" s="199">
        <v>0</v>
      </c>
      <c r="Z94" s="199">
        <v>1.28</v>
      </c>
      <c r="AA94" s="199">
        <v>0.91</v>
      </c>
      <c r="AB94" s="199">
        <v>0</v>
      </c>
      <c r="AC94" s="199">
        <v>16.32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5.89</v>
      </c>
      <c r="AJ94" s="199">
        <v>0</v>
      </c>
      <c r="AK94" s="199">
        <v>19.66</v>
      </c>
      <c r="AL94" s="199">
        <v>0</v>
      </c>
      <c r="AM94" s="199">
        <v>0</v>
      </c>
      <c r="AN94" s="199">
        <v>0</v>
      </c>
      <c r="AO94" s="199">
        <v>204.45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12.11</v>
      </c>
      <c r="K95" s="199">
        <v>9.41</v>
      </c>
      <c r="L95" s="199">
        <v>46.66</v>
      </c>
      <c r="M95" s="199">
        <v>0.93</v>
      </c>
      <c r="N95" s="199">
        <v>1.2</v>
      </c>
      <c r="O95" s="199">
        <v>0</v>
      </c>
      <c r="P95" s="199">
        <v>1.26</v>
      </c>
      <c r="Q95" s="199">
        <v>0.11</v>
      </c>
      <c r="R95" s="199">
        <v>0.43</v>
      </c>
      <c r="S95" s="199">
        <v>0.27</v>
      </c>
      <c r="T95" s="199">
        <v>0</v>
      </c>
      <c r="U95" s="199">
        <v>2.12</v>
      </c>
      <c r="V95" s="199">
        <v>0.14000000000000001</v>
      </c>
      <c r="W95" s="199">
        <v>0.35</v>
      </c>
      <c r="X95" s="199">
        <v>0.99</v>
      </c>
      <c r="Y95" s="199">
        <v>0</v>
      </c>
      <c r="Z95" s="199">
        <v>1.28</v>
      </c>
      <c r="AA95" s="199">
        <v>0.91</v>
      </c>
      <c r="AB95" s="199">
        <v>0</v>
      </c>
      <c r="AC95" s="199">
        <v>16.32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5.89</v>
      </c>
      <c r="AJ95" s="199">
        <v>0</v>
      </c>
      <c r="AK95" s="199">
        <v>19.66</v>
      </c>
      <c r="AL95" s="199">
        <v>0</v>
      </c>
      <c r="AM95" s="199">
        <v>0</v>
      </c>
      <c r="AN95" s="199">
        <v>0</v>
      </c>
      <c r="AO95" s="199">
        <v>204.45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12.11</v>
      </c>
      <c r="K96" s="199">
        <v>9.41</v>
      </c>
      <c r="L96" s="199">
        <v>46.66</v>
      </c>
      <c r="M96" s="199">
        <v>0.93</v>
      </c>
      <c r="N96" s="199">
        <v>1.2</v>
      </c>
      <c r="O96" s="199">
        <v>0</v>
      </c>
      <c r="P96" s="199">
        <v>1.26</v>
      </c>
      <c r="Q96" s="199">
        <v>0.11</v>
      </c>
      <c r="R96" s="199">
        <v>0.43</v>
      </c>
      <c r="S96" s="199">
        <v>0.27</v>
      </c>
      <c r="T96" s="199">
        <v>0</v>
      </c>
      <c r="U96" s="199">
        <v>2.12</v>
      </c>
      <c r="V96" s="199">
        <v>0.14000000000000001</v>
      </c>
      <c r="W96" s="199">
        <v>0.35</v>
      </c>
      <c r="X96" s="199">
        <v>0.99</v>
      </c>
      <c r="Y96" s="199">
        <v>0</v>
      </c>
      <c r="Z96" s="199">
        <v>1.28</v>
      </c>
      <c r="AA96" s="199">
        <v>0.91</v>
      </c>
      <c r="AB96" s="199">
        <v>0</v>
      </c>
      <c r="AC96" s="199">
        <v>16.32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5.89</v>
      </c>
      <c r="AJ96" s="199">
        <v>0</v>
      </c>
      <c r="AK96" s="199">
        <v>19.66</v>
      </c>
      <c r="AL96" s="199">
        <v>0</v>
      </c>
      <c r="AM96" s="199">
        <v>0</v>
      </c>
      <c r="AN96" s="199">
        <v>0</v>
      </c>
      <c r="AO96" s="199">
        <v>204.45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12.11</v>
      </c>
      <c r="K97" s="199">
        <v>9.41</v>
      </c>
      <c r="L97" s="199">
        <v>46.66</v>
      </c>
      <c r="M97" s="199">
        <v>0.93</v>
      </c>
      <c r="N97" s="199">
        <v>1.2</v>
      </c>
      <c r="O97" s="199">
        <v>0</v>
      </c>
      <c r="P97" s="199">
        <v>1.26</v>
      </c>
      <c r="Q97" s="199">
        <v>0.11</v>
      </c>
      <c r="R97" s="199">
        <v>0.43</v>
      </c>
      <c r="S97" s="199">
        <v>0.27</v>
      </c>
      <c r="T97" s="199">
        <v>0</v>
      </c>
      <c r="U97" s="199">
        <v>2.12</v>
      </c>
      <c r="V97" s="199">
        <v>0.14000000000000001</v>
      </c>
      <c r="W97" s="199">
        <v>0.35</v>
      </c>
      <c r="X97" s="199">
        <v>0.99</v>
      </c>
      <c r="Y97" s="199">
        <v>0</v>
      </c>
      <c r="Z97" s="199">
        <v>1.28</v>
      </c>
      <c r="AA97" s="199">
        <v>0.91</v>
      </c>
      <c r="AB97" s="199">
        <v>0</v>
      </c>
      <c r="AC97" s="199">
        <v>16.32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5.89</v>
      </c>
      <c r="AJ97" s="199">
        <v>0</v>
      </c>
      <c r="AK97" s="199">
        <v>19.66</v>
      </c>
      <c r="AL97" s="199">
        <v>0</v>
      </c>
      <c r="AM97" s="199">
        <v>0</v>
      </c>
      <c r="AN97" s="199">
        <v>0</v>
      </c>
      <c r="AO97" s="199">
        <v>204.45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12.11</v>
      </c>
      <c r="K98" s="199">
        <v>9.41</v>
      </c>
      <c r="L98" s="199">
        <v>46.66</v>
      </c>
      <c r="M98" s="199">
        <v>0.93</v>
      </c>
      <c r="N98" s="199">
        <v>1.2</v>
      </c>
      <c r="O98" s="199">
        <v>0</v>
      </c>
      <c r="P98" s="199">
        <v>1.26</v>
      </c>
      <c r="Q98" s="199">
        <v>0.11</v>
      </c>
      <c r="R98" s="199">
        <v>0.43</v>
      </c>
      <c r="S98" s="199">
        <v>0.27</v>
      </c>
      <c r="T98" s="199">
        <v>0</v>
      </c>
      <c r="U98" s="199">
        <v>2.12</v>
      </c>
      <c r="V98" s="199">
        <v>0.14000000000000001</v>
      </c>
      <c r="W98" s="199">
        <v>0.35</v>
      </c>
      <c r="X98" s="199">
        <v>0.99</v>
      </c>
      <c r="Y98" s="199">
        <v>0</v>
      </c>
      <c r="Z98" s="199">
        <v>1.28</v>
      </c>
      <c r="AA98" s="199">
        <v>0.91</v>
      </c>
      <c r="AB98" s="199">
        <v>0</v>
      </c>
      <c r="AC98" s="199">
        <v>16.32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5.89</v>
      </c>
      <c r="AJ98" s="199">
        <v>0</v>
      </c>
      <c r="AK98" s="199">
        <v>19.66</v>
      </c>
      <c r="AL98" s="199">
        <v>0</v>
      </c>
      <c r="AM98" s="199">
        <v>0</v>
      </c>
      <c r="AN98" s="199">
        <v>0</v>
      </c>
      <c r="AO98" s="199">
        <v>204.45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0.18617000000000006</v>
      </c>
      <c r="K99">
        <f t="shared" si="0"/>
        <v>0.11442250000000011</v>
      </c>
      <c r="L99">
        <f t="shared" si="0"/>
        <v>2.966867499999998</v>
      </c>
      <c r="M99">
        <f t="shared" si="0"/>
        <v>2.2320000000000041E-2</v>
      </c>
      <c r="N99">
        <f t="shared" si="0"/>
        <v>2.8800000000000048E-2</v>
      </c>
      <c r="O99">
        <f t="shared" si="0"/>
        <v>0</v>
      </c>
      <c r="P99">
        <f t="shared" si="0"/>
        <v>3.6267499999999966E-2</v>
      </c>
      <c r="Q99">
        <f t="shared" si="0"/>
        <v>1.4867499999999995E-2</v>
      </c>
      <c r="R99">
        <f t="shared" si="0"/>
        <v>5.6875000000000085E-2</v>
      </c>
      <c r="S99">
        <f t="shared" si="0"/>
        <v>3.585250000000012E-2</v>
      </c>
      <c r="T99">
        <f t="shared" si="0"/>
        <v>0</v>
      </c>
      <c r="U99">
        <f t="shared" si="0"/>
        <v>5.0880000000000064E-2</v>
      </c>
      <c r="V99">
        <f t="shared" si="0"/>
        <v>1.9360000000000006E-2</v>
      </c>
      <c r="W99">
        <f t="shared" si="0"/>
        <v>4.7392499999999942E-2</v>
      </c>
      <c r="X99">
        <f t="shared" si="0"/>
        <v>0.12335000000000015</v>
      </c>
      <c r="Y99">
        <f t="shared" si="0"/>
        <v>0</v>
      </c>
      <c r="Z99">
        <f t="shared" si="0"/>
        <v>9.9044999999999647E-2</v>
      </c>
      <c r="AA99">
        <f t="shared" si="0"/>
        <v>9.3630000000000352E-2</v>
      </c>
      <c r="AB99">
        <f t="shared" si="0"/>
        <v>0</v>
      </c>
      <c r="AC99">
        <f t="shared" si="0"/>
        <v>0.3396050000000001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0.1201199999999997</v>
      </c>
      <c r="AJ99">
        <f t="shared" si="0"/>
        <v>0</v>
      </c>
      <c r="AK99">
        <f t="shared" si="0"/>
        <v>0.36479750000000011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-29.913</v>
      </c>
      <c r="G24" s="124">
        <v>-29.913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29.913</v>
      </c>
      <c r="AF24" s="124">
        <v>0</v>
      </c>
      <c r="AG24" s="124">
        <v>0</v>
      </c>
      <c r="AH24" s="124">
        <v>0</v>
      </c>
      <c r="AI24" s="124">
        <v>29.913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29.913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-29.913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299.13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299.13</v>
      </c>
      <c r="DF24" s="123">
        <f t="shared" si="31"/>
        <v>29.913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-29.913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-51</v>
      </c>
      <c r="G25" s="124">
        <v>-51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51</v>
      </c>
      <c r="AF25" s="124">
        <v>0</v>
      </c>
      <c r="AG25" s="124">
        <v>0</v>
      </c>
      <c r="AH25" s="124">
        <v>0</v>
      </c>
      <c r="AI25" s="124">
        <v>51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510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510</v>
      </c>
      <c r="DF25" s="123">
        <f t="shared" si="31"/>
        <v>51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-51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-93</v>
      </c>
      <c r="G27" s="124">
        <v>-93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93</v>
      </c>
      <c r="AF27" s="124">
        <v>0</v>
      </c>
      <c r="AG27" s="124">
        <v>0</v>
      </c>
      <c r="AH27" s="124">
        <v>0</v>
      </c>
      <c r="AI27" s="124">
        <v>93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930</v>
      </c>
      <c r="DF27" s="123">
        <f t="shared" si="31"/>
        <v>93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-93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-49</v>
      </c>
      <c r="G28" s="124">
        <v>-49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49</v>
      </c>
      <c r="AF28" s="124">
        <v>0</v>
      </c>
      <c r="AG28" s="124">
        <v>0</v>
      </c>
      <c r="AH28" s="124">
        <v>0</v>
      </c>
      <c r="AI28" s="124">
        <v>49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490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490</v>
      </c>
      <c r="DF28" s="123">
        <f t="shared" si="31"/>
        <v>49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-49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-151.98500000000001</v>
      </c>
      <c r="G76" s="124">
        <v>-151.98500000000001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-94.168000000000006</v>
      </c>
      <c r="N76" s="124">
        <v>-94.168000000000006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151.98500000000001</v>
      </c>
      <c r="AF76" s="124">
        <v>94.168000000000006</v>
      </c>
      <c r="AG76" s="124">
        <v>0</v>
      </c>
      <c r="AH76" s="124">
        <v>0</v>
      </c>
      <c r="AI76" s="124">
        <v>246.15299999999999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151.98500000000001</v>
      </c>
      <c r="BQ76" s="125">
        <f t="shared" si="47"/>
        <v>94.168000000000006</v>
      </c>
      <c r="BR76" s="125">
        <f t="shared" si="47"/>
        <v>0</v>
      </c>
      <c r="BS76" s="125">
        <f t="shared" si="47"/>
        <v>0</v>
      </c>
      <c r="BT76" s="125">
        <f t="shared" si="48"/>
        <v>-246.15300000000002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1519.8500000000001</v>
      </c>
      <c r="DA76" s="122">
        <f t="shared" si="57"/>
        <v>941.68000000000006</v>
      </c>
      <c r="DB76" s="122">
        <f t="shared" si="57"/>
        <v>0</v>
      </c>
      <c r="DC76" s="122">
        <f t="shared" si="57"/>
        <v>0</v>
      </c>
      <c r="DD76" s="122">
        <f t="shared" si="58"/>
        <v>2461.5300000000002</v>
      </c>
      <c r="DF76" s="123">
        <f t="shared" si="59"/>
        <v>151.98500000000001</v>
      </c>
      <c r="DG76" s="123">
        <f t="shared" si="60"/>
        <v>94.168000000000006</v>
      </c>
      <c r="DH76" s="123">
        <f t="shared" si="61"/>
        <v>0</v>
      </c>
      <c r="DI76" s="123">
        <f t="shared" si="62"/>
        <v>0</v>
      </c>
      <c r="DJ76" s="123">
        <f t="shared" si="63"/>
        <v>-246.15300000000002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-156.05500000000001</v>
      </c>
      <c r="G77" s="124">
        <v>-156.05500000000001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-96.69</v>
      </c>
      <c r="N77" s="124">
        <v>-96.69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156.05500000000001</v>
      </c>
      <c r="AF77" s="124">
        <v>96.69</v>
      </c>
      <c r="AG77" s="124">
        <v>0</v>
      </c>
      <c r="AH77" s="124">
        <v>0</v>
      </c>
      <c r="AI77" s="124">
        <v>252.745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156.05500000000001</v>
      </c>
      <c r="BQ77" s="125">
        <f t="shared" si="47"/>
        <v>96.69</v>
      </c>
      <c r="BR77" s="125">
        <f t="shared" si="47"/>
        <v>0</v>
      </c>
      <c r="BS77" s="125">
        <f t="shared" si="47"/>
        <v>0</v>
      </c>
      <c r="BT77" s="125">
        <f t="shared" si="48"/>
        <v>-252.745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1560.5500000000002</v>
      </c>
      <c r="DA77" s="122">
        <f t="shared" si="57"/>
        <v>966.9</v>
      </c>
      <c r="DB77" s="122">
        <f t="shared" si="57"/>
        <v>0</v>
      </c>
      <c r="DC77" s="122">
        <f t="shared" si="57"/>
        <v>0</v>
      </c>
      <c r="DD77" s="122">
        <f t="shared" si="58"/>
        <v>2527.4500000000003</v>
      </c>
      <c r="DF77" s="123">
        <f t="shared" si="59"/>
        <v>156.05500000000001</v>
      </c>
      <c r="DG77" s="123">
        <f t="shared" si="60"/>
        <v>96.69</v>
      </c>
      <c r="DH77" s="123">
        <f t="shared" si="61"/>
        <v>0</v>
      </c>
      <c r="DI77" s="123">
        <f t="shared" si="62"/>
        <v>0</v>
      </c>
      <c r="DJ77" s="123">
        <f t="shared" si="63"/>
        <v>-252.745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-156.03399999999999</v>
      </c>
      <c r="G78" s="124">
        <v>-156.03399999999999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-96.677000000000007</v>
      </c>
      <c r="N78" s="124">
        <v>-96.677000000000007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156.03399999999999</v>
      </c>
      <c r="AF78" s="124">
        <v>96.677000000000007</v>
      </c>
      <c r="AG78" s="124">
        <v>0</v>
      </c>
      <c r="AH78" s="124">
        <v>0</v>
      </c>
      <c r="AI78" s="124">
        <v>252.71100000000001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156.03399999999999</v>
      </c>
      <c r="BQ78" s="125">
        <f t="shared" si="47"/>
        <v>96.677000000000007</v>
      </c>
      <c r="BR78" s="125">
        <f t="shared" si="47"/>
        <v>0</v>
      </c>
      <c r="BS78" s="125">
        <f t="shared" si="47"/>
        <v>0</v>
      </c>
      <c r="BT78" s="125">
        <f t="shared" si="48"/>
        <v>-252.71100000000001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1560.34</v>
      </c>
      <c r="DA78" s="122">
        <f t="shared" si="57"/>
        <v>966.7700000000001</v>
      </c>
      <c r="DB78" s="122">
        <f t="shared" si="57"/>
        <v>0</v>
      </c>
      <c r="DC78" s="122">
        <f t="shared" si="57"/>
        <v>0</v>
      </c>
      <c r="DD78" s="122">
        <f t="shared" si="58"/>
        <v>2527.11</v>
      </c>
      <c r="DF78" s="123">
        <f t="shared" si="59"/>
        <v>156.03399999999999</v>
      </c>
      <c r="DG78" s="123">
        <f t="shared" si="60"/>
        <v>96.677000000000007</v>
      </c>
      <c r="DH78" s="123">
        <f t="shared" si="61"/>
        <v>0</v>
      </c>
      <c r="DI78" s="123">
        <f t="shared" si="62"/>
        <v>0</v>
      </c>
      <c r="DJ78" s="123">
        <f t="shared" si="63"/>
        <v>-252.71100000000001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-162.27699999999999</v>
      </c>
      <c r="G79" s="124">
        <v>-162.27699999999999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-100</v>
      </c>
      <c r="N79" s="124">
        <v>-100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162.27699999999999</v>
      </c>
      <c r="AF79" s="124">
        <v>100</v>
      </c>
      <c r="AG79" s="124">
        <v>0</v>
      </c>
      <c r="AH79" s="124">
        <v>0</v>
      </c>
      <c r="AI79" s="124">
        <v>262.27699999999999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162.27699999999999</v>
      </c>
      <c r="BQ79" s="125">
        <f t="shared" si="47"/>
        <v>100</v>
      </c>
      <c r="BR79" s="125">
        <f t="shared" si="47"/>
        <v>0</v>
      </c>
      <c r="BS79" s="125">
        <f t="shared" si="47"/>
        <v>0</v>
      </c>
      <c r="BT79" s="125">
        <f t="shared" si="48"/>
        <v>-262.27699999999999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1622.77</v>
      </c>
      <c r="DA79" s="122">
        <f t="shared" si="57"/>
        <v>1000</v>
      </c>
      <c r="DB79" s="122">
        <f t="shared" si="57"/>
        <v>0</v>
      </c>
      <c r="DC79" s="122">
        <f t="shared" si="57"/>
        <v>0</v>
      </c>
      <c r="DD79" s="122">
        <f t="shared" si="58"/>
        <v>2622.77</v>
      </c>
      <c r="DF79" s="123">
        <f t="shared" si="59"/>
        <v>162.27699999999999</v>
      </c>
      <c r="DG79" s="123">
        <f t="shared" si="60"/>
        <v>100</v>
      </c>
      <c r="DH79" s="123">
        <f t="shared" si="61"/>
        <v>0</v>
      </c>
      <c r="DI79" s="123">
        <f t="shared" si="62"/>
        <v>0</v>
      </c>
      <c r="DJ79" s="123">
        <f t="shared" si="63"/>
        <v>-262.27699999999999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-170.15199999999999</v>
      </c>
      <c r="G80" s="124">
        <v>-170.15199999999999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-95</v>
      </c>
      <c r="N80" s="124">
        <v>-95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170.15199999999999</v>
      </c>
      <c r="AF80" s="124">
        <v>95</v>
      </c>
      <c r="AG80" s="124">
        <v>0</v>
      </c>
      <c r="AH80" s="124">
        <v>0</v>
      </c>
      <c r="AI80" s="124">
        <v>265.15199999999999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170.15199999999999</v>
      </c>
      <c r="BQ80" s="125">
        <f t="shared" si="47"/>
        <v>95</v>
      </c>
      <c r="BR80" s="125">
        <f t="shared" si="47"/>
        <v>0</v>
      </c>
      <c r="BS80" s="125">
        <f t="shared" si="47"/>
        <v>0</v>
      </c>
      <c r="BT80" s="125">
        <f t="shared" si="48"/>
        <v>-265.15199999999999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1701.52</v>
      </c>
      <c r="DA80" s="122">
        <f t="shared" si="57"/>
        <v>950</v>
      </c>
      <c r="DB80" s="122">
        <f t="shared" si="57"/>
        <v>0</v>
      </c>
      <c r="DC80" s="122">
        <f t="shared" si="57"/>
        <v>0</v>
      </c>
      <c r="DD80" s="122">
        <f t="shared" si="58"/>
        <v>2651.52</v>
      </c>
      <c r="DF80" s="123">
        <f t="shared" si="59"/>
        <v>170.15199999999999</v>
      </c>
      <c r="DG80" s="123">
        <f t="shared" si="60"/>
        <v>95</v>
      </c>
      <c r="DH80" s="123">
        <f t="shared" si="61"/>
        <v>0</v>
      </c>
      <c r="DI80" s="123">
        <f t="shared" si="62"/>
        <v>0</v>
      </c>
      <c r="DJ80" s="123">
        <f t="shared" si="63"/>
        <v>-265.15199999999999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-155.82</v>
      </c>
      <c r="G81" s="124">
        <v>-155.82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-95</v>
      </c>
      <c r="N81" s="124">
        <v>-95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155.82</v>
      </c>
      <c r="AF81" s="124">
        <v>95</v>
      </c>
      <c r="AG81" s="124">
        <v>0</v>
      </c>
      <c r="AH81" s="124">
        <v>0</v>
      </c>
      <c r="AI81" s="124">
        <v>250.82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155.82</v>
      </c>
      <c r="BQ81" s="125">
        <f t="shared" si="47"/>
        <v>95</v>
      </c>
      <c r="BR81" s="125">
        <f t="shared" si="47"/>
        <v>0</v>
      </c>
      <c r="BS81" s="125">
        <f t="shared" si="47"/>
        <v>0</v>
      </c>
      <c r="BT81" s="125">
        <f t="shared" si="48"/>
        <v>-250.82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1558.1999999999998</v>
      </c>
      <c r="DA81" s="122">
        <f t="shared" si="57"/>
        <v>950</v>
      </c>
      <c r="DB81" s="122">
        <f t="shared" si="57"/>
        <v>0</v>
      </c>
      <c r="DC81" s="122">
        <f t="shared" si="57"/>
        <v>0</v>
      </c>
      <c r="DD81" s="122">
        <f t="shared" si="58"/>
        <v>2508.1999999999998</v>
      </c>
      <c r="DF81" s="123">
        <f t="shared" si="59"/>
        <v>155.82</v>
      </c>
      <c r="DG81" s="123">
        <f t="shared" si="60"/>
        <v>95</v>
      </c>
      <c r="DH81" s="123">
        <f t="shared" si="61"/>
        <v>0</v>
      </c>
      <c r="DI81" s="123">
        <f t="shared" si="62"/>
        <v>0</v>
      </c>
      <c r="DJ81" s="123">
        <f t="shared" si="63"/>
        <v>-250.82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-144.00299999999999</v>
      </c>
      <c r="G82" s="124">
        <v>-144.00299999999999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-89.222999999999999</v>
      </c>
      <c r="N82" s="124">
        <v>-89.222999999999999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144.00299999999999</v>
      </c>
      <c r="AF82" s="124">
        <v>89.222999999999999</v>
      </c>
      <c r="AG82" s="124">
        <v>0</v>
      </c>
      <c r="AH82" s="124">
        <v>0</v>
      </c>
      <c r="AI82" s="124">
        <v>233.226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144.00299999999999</v>
      </c>
      <c r="BQ82" s="125">
        <f t="shared" si="47"/>
        <v>89.222999999999999</v>
      </c>
      <c r="BR82" s="125">
        <f t="shared" si="47"/>
        <v>0</v>
      </c>
      <c r="BS82" s="125">
        <f t="shared" si="47"/>
        <v>0</v>
      </c>
      <c r="BT82" s="125">
        <f t="shared" si="48"/>
        <v>-233.226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1440.0299999999997</v>
      </c>
      <c r="DA82" s="122">
        <f t="shared" si="57"/>
        <v>892.23</v>
      </c>
      <c r="DB82" s="122">
        <f t="shared" si="57"/>
        <v>0</v>
      </c>
      <c r="DC82" s="122">
        <f t="shared" si="57"/>
        <v>0</v>
      </c>
      <c r="DD82" s="122">
        <f t="shared" si="58"/>
        <v>2332.2599999999998</v>
      </c>
      <c r="DF82" s="123">
        <f t="shared" si="59"/>
        <v>144.00299999999999</v>
      </c>
      <c r="DG82" s="123">
        <f t="shared" si="60"/>
        <v>89.222999999999999</v>
      </c>
      <c r="DH82" s="123">
        <f t="shared" si="61"/>
        <v>0</v>
      </c>
      <c r="DI82" s="123">
        <f t="shared" si="62"/>
        <v>0</v>
      </c>
      <c r="DJ82" s="123">
        <f t="shared" si="63"/>
        <v>-233.226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-141.86699999999999</v>
      </c>
      <c r="G83" s="124">
        <v>-141.86699999999999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-87.899000000000001</v>
      </c>
      <c r="N83" s="124">
        <v>-87.899000000000001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141.86699999999999</v>
      </c>
      <c r="AF83" s="124">
        <v>87.899000000000001</v>
      </c>
      <c r="AG83" s="124">
        <v>0</v>
      </c>
      <c r="AH83" s="124">
        <v>0</v>
      </c>
      <c r="AI83" s="124">
        <v>229.76599999999999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141.86699999999999</v>
      </c>
      <c r="BQ83" s="125">
        <f t="shared" si="47"/>
        <v>87.899000000000001</v>
      </c>
      <c r="BR83" s="125">
        <f t="shared" si="47"/>
        <v>0</v>
      </c>
      <c r="BS83" s="125">
        <f t="shared" si="47"/>
        <v>0</v>
      </c>
      <c r="BT83" s="125">
        <f t="shared" si="48"/>
        <v>-229.76599999999999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1418.6699999999998</v>
      </c>
      <c r="DA83" s="122">
        <f t="shared" si="57"/>
        <v>878.99</v>
      </c>
      <c r="DB83" s="122">
        <f t="shared" si="57"/>
        <v>0</v>
      </c>
      <c r="DC83" s="122">
        <f t="shared" si="57"/>
        <v>0</v>
      </c>
      <c r="DD83" s="122">
        <f t="shared" si="58"/>
        <v>2297.66</v>
      </c>
      <c r="DF83" s="123">
        <f t="shared" si="59"/>
        <v>141.86699999999999</v>
      </c>
      <c r="DG83" s="123">
        <f t="shared" si="60"/>
        <v>87.899000000000001</v>
      </c>
      <c r="DH83" s="123">
        <f t="shared" si="61"/>
        <v>0</v>
      </c>
      <c r="DI83" s="123">
        <f t="shared" si="62"/>
        <v>0</v>
      </c>
      <c r="DJ83" s="123">
        <f t="shared" si="63"/>
        <v>-229.76599999999999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-130.35599999999999</v>
      </c>
      <c r="G84" s="124">
        <v>-130.35599999999999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-80.768000000000001</v>
      </c>
      <c r="N84" s="124">
        <v>-80.768000000000001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130.35599999999999</v>
      </c>
      <c r="AF84" s="124">
        <v>80.768000000000001</v>
      </c>
      <c r="AG84" s="124">
        <v>0</v>
      </c>
      <c r="AH84" s="124">
        <v>0</v>
      </c>
      <c r="AI84" s="124">
        <v>211.124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130.35599999999999</v>
      </c>
      <c r="BQ84" s="125">
        <f t="shared" si="47"/>
        <v>80.768000000000001</v>
      </c>
      <c r="BR84" s="125">
        <f t="shared" si="47"/>
        <v>0</v>
      </c>
      <c r="BS84" s="125">
        <f t="shared" si="47"/>
        <v>0</v>
      </c>
      <c r="BT84" s="125">
        <f t="shared" si="48"/>
        <v>-211.124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1303.56</v>
      </c>
      <c r="DA84" s="122">
        <f t="shared" si="57"/>
        <v>807.68000000000006</v>
      </c>
      <c r="DB84" s="122">
        <f t="shared" si="57"/>
        <v>0</v>
      </c>
      <c r="DC84" s="122">
        <f t="shared" si="57"/>
        <v>0</v>
      </c>
      <c r="DD84" s="122">
        <f t="shared" si="58"/>
        <v>2111.2399999999998</v>
      </c>
      <c r="DF84" s="123">
        <f t="shared" si="59"/>
        <v>130.35599999999999</v>
      </c>
      <c r="DG84" s="123">
        <f t="shared" si="60"/>
        <v>80.768000000000001</v>
      </c>
      <c r="DH84" s="123">
        <f t="shared" si="61"/>
        <v>0</v>
      </c>
      <c r="DI84" s="123">
        <f t="shared" si="62"/>
        <v>0</v>
      </c>
      <c r="DJ84" s="123">
        <f t="shared" si="63"/>
        <v>-211.124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-121.29</v>
      </c>
      <c r="G85" s="124">
        <v>-121.29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-75.150000000000006</v>
      </c>
      <c r="N85" s="124">
        <v>-75.150000000000006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121.29</v>
      </c>
      <c r="AF85" s="124">
        <v>75.150000000000006</v>
      </c>
      <c r="AG85" s="124">
        <v>0</v>
      </c>
      <c r="AH85" s="124">
        <v>0</v>
      </c>
      <c r="AI85" s="124">
        <v>196.44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121.29</v>
      </c>
      <c r="BQ85" s="125">
        <f t="shared" si="47"/>
        <v>75.150000000000006</v>
      </c>
      <c r="BR85" s="125">
        <f t="shared" si="47"/>
        <v>0</v>
      </c>
      <c r="BS85" s="125">
        <f t="shared" si="47"/>
        <v>0</v>
      </c>
      <c r="BT85" s="125">
        <f t="shared" si="48"/>
        <v>-196.44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1212.9000000000001</v>
      </c>
      <c r="DA85" s="122">
        <f t="shared" si="57"/>
        <v>751.5</v>
      </c>
      <c r="DB85" s="122">
        <f t="shared" si="57"/>
        <v>0</v>
      </c>
      <c r="DC85" s="122">
        <f t="shared" si="57"/>
        <v>0</v>
      </c>
      <c r="DD85" s="122">
        <f t="shared" si="58"/>
        <v>1964.4</v>
      </c>
      <c r="DF85" s="123">
        <f t="shared" si="59"/>
        <v>121.29</v>
      </c>
      <c r="DG85" s="123">
        <f t="shared" si="60"/>
        <v>75.150000000000006</v>
      </c>
      <c r="DH85" s="123">
        <f t="shared" si="61"/>
        <v>0</v>
      </c>
      <c r="DI85" s="123">
        <f t="shared" si="62"/>
        <v>0</v>
      </c>
      <c r="DJ85" s="123">
        <f t="shared" si="63"/>
        <v>-196.44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-109.72799999999999</v>
      </c>
      <c r="G86" s="124">
        <v>-109.72799999999999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-67.986999999999995</v>
      </c>
      <c r="N86" s="124">
        <v>-67.986999999999995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109.72799999999999</v>
      </c>
      <c r="AF86" s="124">
        <v>67.986999999999995</v>
      </c>
      <c r="AG86" s="124">
        <v>0</v>
      </c>
      <c r="AH86" s="124">
        <v>0</v>
      </c>
      <c r="AI86" s="124">
        <v>177.715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109.72799999999999</v>
      </c>
      <c r="BQ86" s="125">
        <f t="shared" si="47"/>
        <v>67.986999999999995</v>
      </c>
      <c r="BR86" s="125">
        <f t="shared" si="47"/>
        <v>0</v>
      </c>
      <c r="BS86" s="125">
        <f t="shared" si="47"/>
        <v>0</v>
      </c>
      <c r="BT86" s="125">
        <f t="shared" si="48"/>
        <v>-177.71499999999997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1097.28</v>
      </c>
      <c r="DA86" s="122">
        <f t="shared" si="57"/>
        <v>679.86999999999989</v>
      </c>
      <c r="DB86" s="122">
        <f t="shared" si="57"/>
        <v>0</v>
      </c>
      <c r="DC86" s="122">
        <f t="shared" si="57"/>
        <v>0</v>
      </c>
      <c r="DD86" s="122">
        <f t="shared" si="58"/>
        <v>1777.1499999999999</v>
      </c>
      <c r="DF86" s="123">
        <f t="shared" si="59"/>
        <v>109.72799999999999</v>
      </c>
      <c r="DG86" s="123">
        <f t="shared" si="60"/>
        <v>67.986999999999995</v>
      </c>
      <c r="DH86" s="123">
        <f t="shared" si="61"/>
        <v>0</v>
      </c>
      <c r="DI86" s="123">
        <f t="shared" si="62"/>
        <v>0</v>
      </c>
      <c r="DJ86" s="123">
        <f t="shared" si="63"/>
        <v>-177.71499999999997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-94.182000000000002</v>
      </c>
      <c r="G87" s="124">
        <v>-94.182000000000002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-58.353999999999999</v>
      </c>
      <c r="N87" s="124">
        <v>-58.353999999999999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94.182000000000002</v>
      </c>
      <c r="AF87" s="124">
        <v>58.353999999999999</v>
      </c>
      <c r="AG87" s="124">
        <v>0</v>
      </c>
      <c r="AH87" s="124">
        <v>0</v>
      </c>
      <c r="AI87" s="124">
        <v>152.536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94.182000000000002</v>
      </c>
      <c r="BQ87" s="125">
        <f t="shared" si="47"/>
        <v>58.353999999999999</v>
      </c>
      <c r="BR87" s="125">
        <f t="shared" si="47"/>
        <v>0</v>
      </c>
      <c r="BS87" s="125">
        <f t="shared" si="47"/>
        <v>0</v>
      </c>
      <c r="BT87" s="125">
        <f t="shared" si="48"/>
        <v>-152.536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941.82</v>
      </c>
      <c r="DA87" s="122">
        <f t="shared" si="57"/>
        <v>583.54</v>
      </c>
      <c r="DB87" s="122">
        <f t="shared" si="57"/>
        <v>0</v>
      </c>
      <c r="DC87" s="122">
        <f t="shared" si="57"/>
        <v>0</v>
      </c>
      <c r="DD87" s="122">
        <f t="shared" si="58"/>
        <v>1525.3600000000001</v>
      </c>
      <c r="DF87" s="123">
        <f t="shared" si="59"/>
        <v>94.182000000000002</v>
      </c>
      <c r="DG87" s="123">
        <f t="shared" si="60"/>
        <v>58.353999999999999</v>
      </c>
      <c r="DH87" s="123">
        <f t="shared" si="61"/>
        <v>0</v>
      </c>
      <c r="DI87" s="123">
        <f t="shared" si="62"/>
        <v>0</v>
      </c>
      <c r="DJ87" s="123">
        <f t="shared" si="63"/>
        <v>-152.536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-77.034999999999997</v>
      </c>
      <c r="G88" s="124">
        <v>-77.034999999999997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-47.731000000000002</v>
      </c>
      <c r="N88" s="124">
        <v>-47.731000000000002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77.034999999999997</v>
      </c>
      <c r="AF88" s="124">
        <v>47.731000000000002</v>
      </c>
      <c r="AG88" s="124">
        <v>0</v>
      </c>
      <c r="AH88" s="124">
        <v>0</v>
      </c>
      <c r="AI88" s="124">
        <v>124.76600000000001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77.034999999999997</v>
      </c>
      <c r="BQ88" s="125">
        <f t="shared" si="47"/>
        <v>47.731000000000002</v>
      </c>
      <c r="BR88" s="125">
        <f t="shared" si="47"/>
        <v>0</v>
      </c>
      <c r="BS88" s="125">
        <f t="shared" si="47"/>
        <v>0</v>
      </c>
      <c r="BT88" s="125">
        <f t="shared" si="48"/>
        <v>-124.76599999999999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770.34999999999991</v>
      </c>
      <c r="DA88" s="122">
        <f t="shared" si="57"/>
        <v>477.31</v>
      </c>
      <c r="DB88" s="122">
        <f t="shared" si="57"/>
        <v>0</v>
      </c>
      <c r="DC88" s="122">
        <f t="shared" si="57"/>
        <v>0</v>
      </c>
      <c r="DD88" s="122">
        <f t="shared" si="58"/>
        <v>1247.6599999999999</v>
      </c>
      <c r="DF88" s="123">
        <f t="shared" si="59"/>
        <v>77.034999999999997</v>
      </c>
      <c r="DG88" s="123">
        <f t="shared" si="60"/>
        <v>47.731000000000002</v>
      </c>
      <c r="DH88" s="123">
        <f t="shared" si="61"/>
        <v>0</v>
      </c>
      <c r="DI88" s="123">
        <f t="shared" si="62"/>
        <v>0</v>
      </c>
      <c r="DJ88" s="123">
        <f t="shared" si="63"/>
        <v>-124.76599999999999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-54.585000000000001</v>
      </c>
      <c r="G89" s="124">
        <v>-54.585000000000001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-33.820999999999998</v>
      </c>
      <c r="N89" s="124">
        <v>-33.820999999999998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54.585000000000001</v>
      </c>
      <c r="AF89" s="124">
        <v>33.820999999999998</v>
      </c>
      <c r="AG89" s="124">
        <v>0</v>
      </c>
      <c r="AH89" s="124">
        <v>0</v>
      </c>
      <c r="AI89" s="124">
        <v>88.406000000000006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54.585000000000001</v>
      </c>
      <c r="BQ89" s="125">
        <f t="shared" si="47"/>
        <v>33.820999999999998</v>
      </c>
      <c r="BR89" s="125">
        <f t="shared" si="47"/>
        <v>0</v>
      </c>
      <c r="BS89" s="125">
        <f t="shared" si="47"/>
        <v>0</v>
      </c>
      <c r="BT89" s="125">
        <f t="shared" si="48"/>
        <v>-88.406000000000006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545.85</v>
      </c>
      <c r="DA89" s="122">
        <f t="shared" si="57"/>
        <v>338.21</v>
      </c>
      <c r="DB89" s="122">
        <f t="shared" si="57"/>
        <v>0</v>
      </c>
      <c r="DC89" s="122">
        <f t="shared" si="57"/>
        <v>0</v>
      </c>
      <c r="DD89" s="122">
        <f t="shared" si="58"/>
        <v>884.06</v>
      </c>
      <c r="DF89" s="123">
        <f t="shared" si="59"/>
        <v>54.585000000000001</v>
      </c>
      <c r="DG89" s="123">
        <f t="shared" si="60"/>
        <v>33.820999999999998</v>
      </c>
      <c r="DH89" s="123">
        <f t="shared" si="61"/>
        <v>0</v>
      </c>
      <c r="DI89" s="123">
        <f t="shared" si="62"/>
        <v>0</v>
      </c>
      <c r="DJ89" s="123">
        <f t="shared" si="63"/>
        <v>-88.406000000000006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-29.850999999999999</v>
      </c>
      <c r="G90" s="124">
        <v>-29.850999999999999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-18.495999999999999</v>
      </c>
      <c r="N90" s="124">
        <v>-18.495999999999999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29.850999999999999</v>
      </c>
      <c r="AF90" s="124">
        <v>18.495999999999999</v>
      </c>
      <c r="AG90" s="124">
        <v>0</v>
      </c>
      <c r="AH90" s="124">
        <v>0</v>
      </c>
      <c r="AI90" s="124">
        <v>48.347000000000001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29.850999999999999</v>
      </c>
      <c r="BQ90" s="125">
        <f t="shared" si="47"/>
        <v>18.495999999999999</v>
      </c>
      <c r="BR90" s="125">
        <f t="shared" si="47"/>
        <v>0</v>
      </c>
      <c r="BS90" s="125">
        <f t="shared" si="47"/>
        <v>0</v>
      </c>
      <c r="BT90" s="125">
        <f t="shared" si="48"/>
        <v>-48.346999999999994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298.51</v>
      </c>
      <c r="DA90" s="122">
        <f t="shared" si="57"/>
        <v>184.95999999999998</v>
      </c>
      <c r="DB90" s="122">
        <f t="shared" si="57"/>
        <v>0</v>
      </c>
      <c r="DC90" s="122">
        <f t="shared" si="57"/>
        <v>0</v>
      </c>
      <c r="DD90" s="122">
        <f t="shared" si="58"/>
        <v>483.46999999999997</v>
      </c>
      <c r="DF90" s="123">
        <f t="shared" si="59"/>
        <v>29.850999999999999</v>
      </c>
      <c r="DG90" s="123">
        <f t="shared" si="60"/>
        <v>18.495999999999999</v>
      </c>
      <c r="DH90" s="123">
        <f t="shared" si="61"/>
        <v>0</v>
      </c>
      <c r="DI90" s="123">
        <f t="shared" si="62"/>
        <v>0</v>
      </c>
      <c r="DJ90" s="123">
        <f t="shared" si="63"/>
        <v>-48.346999999999994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-7.8639999999999999</v>
      </c>
      <c r="G91" s="124">
        <v>-7.8639999999999999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-4.8719999999999999</v>
      </c>
      <c r="N91" s="124">
        <v>-4.8719999999999999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7.8639999999999999</v>
      </c>
      <c r="AF91" s="124">
        <v>4.8719999999999999</v>
      </c>
      <c r="AG91" s="124">
        <v>0</v>
      </c>
      <c r="AH91" s="124">
        <v>0</v>
      </c>
      <c r="AI91" s="124">
        <v>12.736000000000001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7.8639999999999999</v>
      </c>
      <c r="BQ91" s="125">
        <f t="shared" si="47"/>
        <v>4.8719999999999999</v>
      </c>
      <c r="BR91" s="125">
        <f t="shared" si="47"/>
        <v>0</v>
      </c>
      <c r="BS91" s="125">
        <f t="shared" si="47"/>
        <v>0</v>
      </c>
      <c r="BT91" s="125">
        <f t="shared" si="48"/>
        <v>-12.736000000000001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78.64</v>
      </c>
      <c r="DA91" s="122">
        <f t="shared" si="57"/>
        <v>48.72</v>
      </c>
      <c r="DB91" s="122">
        <f t="shared" si="57"/>
        <v>0</v>
      </c>
      <c r="DC91" s="122">
        <f t="shared" si="57"/>
        <v>0</v>
      </c>
      <c r="DD91" s="122">
        <f t="shared" si="58"/>
        <v>127.36</v>
      </c>
      <c r="DF91" s="123">
        <f t="shared" si="59"/>
        <v>7.8639999999999999</v>
      </c>
      <c r="DG91" s="123">
        <f t="shared" si="60"/>
        <v>4.8719999999999999</v>
      </c>
      <c r="DH91" s="123">
        <f t="shared" si="61"/>
        <v>0</v>
      </c>
      <c r="DI91" s="123">
        <f t="shared" si="62"/>
        <v>0</v>
      </c>
      <c r="DJ91" s="123">
        <f t="shared" si="63"/>
        <v>-12.736000000000001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0.52149924999999997</v>
      </c>
      <c r="BQ99" s="129">
        <f t="shared" ref="BQ99:BT99" si="68">SUM(BQ3:BQ98)/4000</f>
        <v>0.28545900000000002</v>
      </c>
      <c r="BR99" s="129">
        <f t="shared" si="68"/>
        <v>0</v>
      </c>
      <c r="BS99" s="129">
        <f t="shared" si="68"/>
        <v>0</v>
      </c>
      <c r="BT99" s="129">
        <f t="shared" si="68"/>
        <v>-0.80695824999999999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0.52149924999999986</v>
      </c>
      <c r="DA99" s="131">
        <f t="shared" ref="DA99:DD99" si="73">SUM(DA3:DA98)/40000</f>
        <v>0.28545899999999991</v>
      </c>
      <c r="DB99" s="131">
        <f t="shared" si="73"/>
        <v>0</v>
      </c>
      <c r="DC99" s="131">
        <f t="shared" si="73"/>
        <v>0</v>
      </c>
      <c r="DD99" s="131">
        <f t="shared" si="73"/>
        <v>0.80695825000000021</v>
      </c>
      <c r="DE99" s="128"/>
      <c r="DF99" s="123">
        <f t="shared" si="59"/>
        <v>0.52149924999999997</v>
      </c>
      <c r="DG99" s="123">
        <f t="shared" si="60"/>
        <v>0.28545900000000002</v>
      </c>
      <c r="DH99" s="123">
        <f t="shared" si="61"/>
        <v>0</v>
      </c>
      <c r="DI99" s="123">
        <f t="shared" si="62"/>
        <v>0</v>
      </c>
      <c r="DJ99" s="123">
        <f t="shared" si="63"/>
        <v>-0.80695824999999999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44695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307</v>
      </c>
      <c r="K1" s="205"/>
      <c r="L1" s="205"/>
      <c r="M1" s="205"/>
      <c r="N1" s="205"/>
      <c r="O1" s="206"/>
      <c r="P1" s="204" t="s">
        <v>306</v>
      </c>
      <c r="Q1" s="207" t="s">
        <v>142</v>
      </c>
      <c r="S1" s="208" t="s">
        <v>308</v>
      </c>
      <c r="T1" s="208"/>
      <c r="U1" s="208"/>
      <c r="V1" s="208"/>
      <c r="W1" s="208"/>
      <c r="Y1" s="211" t="s">
        <v>395</v>
      </c>
      <c r="Z1" s="211"/>
      <c r="AA1" s="209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44695</v>
      </c>
      <c r="B1" s="210" t="s">
        <v>202</v>
      </c>
      <c r="C1" s="210"/>
      <c r="D1" s="212" t="s">
        <v>313</v>
      </c>
      <c r="E1" s="212"/>
      <c r="F1" s="212"/>
      <c r="G1" s="212"/>
      <c r="H1" s="212"/>
      <c r="I1" s="213"/>
      <c r="J1" s="204" t="s">
        <v>307</v>
      </c>
      <c r="K1" s="205"/>
      <c r="L1" s="205"/>
      <c r="M1" s="205"/>
      <c r="N1" s="205"/>
      <c r="O1" s="206"/>
      <c r="P1" s="204"/>
      <c r="Q1" s="207" t="s">
        <v>142</v>
      </c>
      <c r="S1" s="208" t="s">
        <v>308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342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110.24</v>
      </c>
      <c r="I3" s="95">
        <v>0</v>
      </c>
      <c r="J3" s="95">
        <v>191.47</v>
      </c>
      <c r="K3" s="95">
        <v>9.67</v>
      </c>
      <c r="L3" s="95">
        <v>0</v>
      </c>
      <c r="M3" s="114">
        <v>6.09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317.47000000000003</v>
      </c>
      <c r="W3">
        <v>110.24</v>
      </c>
      <c r="X3">
        <v>0</v>
      </c>
      <c r="Y3">
        <v>9.67</v>
      </c>
      <c r="Z3">
        <v>6.09</v>
      </c>
      <c r="AA3">
        <v>191.47</v>
      </c>
    </row>
    <row r="4" spans="1:27">
      <c r="G4" t="s">
        <v>46</v>
      </c>
      <c r="H4" s="115">
        <v>90.9</v>
      </c>
      <c r="I4" s="88">
        <v>0</v>
      </c>
      <c r="J4" s="88">
        <v>182.76</v>
      </c>
      <c r="K4" s="88">
        <v>9.67</v>
      </c>
      <c r="L4" s="88">
        <v>0</v>
      </c>
      <c r="M4" s="116">
        <v>9.19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292.52</v>
      </c>
      <c r="W4">
        <v>90.9</v>
      </c>
      <c r="X4">
        <v>0</v>
      </c>
      <c r="Y4">
        <v>9.67</v>
      </c>
      <c r="Z4">
        <v>9.19</v>
      </c>
      <c r="AA4">
        <v>182.76</v>
      </c>
    </row>
    <row r="5" spans="1:27">
      <c r="G5" t="s">
        <v>47</v>
      </c>
      <c r="H5" s="115">
        <v>49.32</v>
      </c>
      <c r="I5" s="88">
        <v>0</v>
      </c>
      <c r="J5" s="88">
        <v>160.52000000000001</v>
      </c>
      <c r="K5" s="88">
        <v>9.67</v>
      </c>
      <c r="L5" s="88">
        <v>0</v>
      </c>
      <c r="M5" s="116">
        <v>5.51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225.02</v>
      </c>
      <c r="W5">
        <v>49.32</v>
      </c>
      <c r="X5">
        <v>0</v>
      </c>
      <c r="Y5">
        <v>9.67</v>
      </c>
      <c r="Z5">
        <v>5.51</v>
      </c>
      <c r="AA5">
        <v>160.52000000000001</v>
      </c>
    </row>
    <row r="6" spans="1:27">
      <c r="G6" t="s">
        <v>48</v>
      </c>
      <c r="H6" s="115">
        <v>12.57</v>
      </c>
      <c r="I6" s="88">
        <v>0</v>
      </c>
      <c r="J6" s="88">
        <v>127.64</v>
      </c>
      <c r="K6" s="88">
        <v>9.67</v>
      </c>
      <c r="L6" s="88">
        <v>0</v>
      </c>
      <c r="M6" s="116">
        <v>5.03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154.91</v>
      </c>
      <c r="W6">
        <v>12.57</v>
      </c>
      <c r="X6">
        <v>0</v>
      </c>
      <c r="Y6">
        <v>9.67</v>
      </c>
      <c r="Z6">
        <v>5.03</v>
      </c>
      <c r="AA6">
        <v>127.64</v>
      </c>
    </row>
    <row r="7" spans="1:27">
      <c r="G7" t="s">
        <v>49</v>
      </c>
      <c r="H7" s="115">
        <v>29.4</v>
      </c>
      <c r="I7" s="88">
        <v>0</v>
      </c>
      <c r="J7" s="88">
        <v>114.1</v>
      </c>
      <c r="K7" s="88">
        <v>0</v>
      </c>
      <c r="L7" s="88">
        <v>0</v>
      </c>
      <c r="M7" s="116">
        <v>4.74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148.24</v>
      </c>
      <c r="W7">
        <v>29.4</v>
      </c>
      <c r="X7">
        <v>0</v>
      </c>
      <c r="Y7">
        <v>0</v>
      </c>
      <c r="Z7">
        <v>4.74</v>
      </c>
      <c r="AA7">
        <v>114.1</v>
      </c>
    </row>
    <row r="8" spans="1:27">
      <c r="G8" t="s">
        <v>50</v>
      </c>
      <c r="H8" s="115">
        <v>0</v>
      </c>
      <c r="I8" s="88">
        <v>0</v>
      </c>
      <c r="J8" s="88">
        <v>92.84</v>
      </c>
      <c r="K8" s="88">
        <v>29.01</v>
      </c>
      <c r="L8" s="88">
        <v>0</v>
      </c>
      <c r="M8" s="116">
        <v>0.48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122.33</v>
      </c>
      <c r="W8">
        <v>0</v>
      </c>
      <c r="X8">
        <v>0</v>
      </c>
      <c r="Y8">
        <v>29.01</v>
      </c>
      <c r="Z8">
        <v>0.48</v>
      </c>
      <c r="AA8">
        <v>92.84</v>
      </c>
    </row>
    <row r="9" spans="1:27">
      <c r="G9" t="s">
        <v>51</v>
      </c>
      <c r="H9" s="115">
        <v>4.84</v>
      </c>
      <c r="I9" s="88">
        <v>0</v>
      </c>
      <c r="J9" s="88">
        <v>73.489999999999995</v>
      </c>
      <c r="K9" s="88">
        <v>29.01</v>
      </c>
      <c r="L9" s="88">
        <v>0</v>
      </c>
      <c r="M9" s="116">
        <v>5.32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112.66</v>
      </c>
      <c r="W9">
        <v>4.84</v>
      </c>
      <c r="X9">
        <v>0</v>
      </c>
      <c r="Y9">
        <v>29.01</v>
      </c>
      <c r="Z9">
        <v>5.32</v>
      </c>
      <c r="AA9">
        <v>73.489999999999995</v>
      </c>
    </row>
    <row r="10" spans="1:27">
      <c r="G10" t="s">
        <v>52</v>
      </c>
      <c r="H10" s="115">
        <v>0</v>
      </c>
      <c r="I10" s="88">
        <v>0</v>
      </c>
      <c r="J10" s="88">
        <v>52.22</v>
      </c>
      <c r="K10" s="88">
        <v>29.01</v>
      </c>
      <c r="L10" s="88">
        <v>0</v>
      </c>
      <c r="M10" s="116">
        <v>3.38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84.61</v>
      </c>
      <c r="W10">
        <v>0</v>
      </c>
      <c r="X10">
        <v>0</v>
      </c>
      <c r="Y10">
        <v>29.01</v>
      </c>
      <c r="Z10">
        <v>3.38</v>
      </c>
      <c r="AA10">
        <v>52.22</v>
      </c>
    </row>
    <row r="11" spans="1:27">
      <c r="G11" t="s">
        <v>53</v>
      </c>
      <c r="H11" s="115">
        <v>67.69</v>
      </c>
      <c r="I11" s="88">
        <v>0</v>
      </c>
      <c r="J11" s="88">
        <v>25.14</v>
      </c>
      <c r="K11" s="88">
        <v>0</v>
      </c>
      <c r="L11" s="88">
        <v>0</v>
      </c>
      <c r="M11" s="116">
        <v>5.13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97.96</v>
      </c>
      <c r="W11">
        <v>67.69</v>
      </c>
      <c r="X11">
        <v>0</v>
      </c>
      <c r="Y11">
        <v>0</v>
      </c>
      <c r="Z11">
        <v>5.13</v>
      </c>
      <c r="AA11">
        <v>25.14</v>
      </c>
    </row>
    <row r="12" spans="1:27">
      <c r="G12" t="s">
        <v>54</v>
      </c>
      <c r="H12" s="115">
        <v>23.21</v>
      </c>
      <c r="I12" s="88">
        <v>0</v>
      </c>
      <c r="J12" s="88">
        <v>14.51</v>
      </c>
      <c r="K12" s="88">
        <v>33.840000000000003</v>
      </c>
      <c r="L12" s="88">
        <v>0</v>
      </c>
      <c r="M12" s="116">
        <v>1.93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73.489999999999995</v>
      </c>
      <c r="W12">
        <v>23.21</v>
      </c>
      <c r="X12">
        <v>0</v>
      </c>
      <c r="Y12">
        <v>33.840000000000003</v>
      </c>
      <c r="Z12">
        <v>1.93</v>
      </c>
      <c r="AA12">
        <v>14.51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33.840000000000003</v>
      </c>
      <c r="L13" s="88">
        <v>0</v>
      </c>
      <c r="M13" s="116">
        <v>2.42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36.26</v>
      </c>
      <c r="W13">
        <v>0</v>
      </c>
      <c r="X13">
        <v>0</v>
      </c>
      <c r="Y13">
        <v>33.840000000000003</v>
      </c>
      <c r="Z13">
        <v>2.42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33.840000000000003</v>
      </c>
      <c r="L14" s="88">
        <v>0</v>
      </c>
      <c r="M14" s="116">
        <v>4.16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38</v>
      </c>
      <c r="W14">
        <v>0</v>
      </c>
      <c r="X14">
        <v>0</v>
      </c>
      <c r="Y14">
        <v>33.840000000000003</v>
      </c>
      <c r="Z14">
        <v>4.16</v>
      </c>
      <c r="AA14">
        <v>0</v>
      </c>
    </row>
    <row r="15" spans="1:27">
      <c r="G15" t="s">
        <v>57</v>
      </c>
      <c r="H15" s="115">
        <v>97.67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97.67</v>
      </c>
      <c r="W15">
        <v>97.67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59.95</v>
      </c>
      <c r="I16" s="88">
        <v>0</v>
      </c>
      <c r="J16" s="88">
        <v>0</v>
      </c>
      <c r="K16" s="88">
        <v>24.18</v>
      </c>
      <c r="L16" s="88">
        <v>0</v>
      </c>
      <c r="M16" s="116">
        <v>3.87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88</v>
      </c>
      <c r="W16">
        <v>59.95</v>
      </c>
      <c r="X16">
        <v>0</v>
      </c>
      <c r="Y16">
        <v>24.18</v>
      </c>
      <c r="Z16">
        <v>3.87</v>
      </c>
      <c r="AA16">
        <v>0</v>
      </c>
    </row>
    <row r="17" spans="7:27">
      <c r="G17" t="s">
        <v>59</v>
      </c>
      <c r="H17" s="115">
        <v>26.1</v>
      </c>
      <c r="I17" s="88">
        <v>0</v>
      </c>
      <c r="J17" s="88">
        <v>0</v>
      </c>
      <c r="K17" s="88">
        <v>24.18</v>
      </c>
      <c r="L17" s="88">
        <v>0</v>
      </c>
      <c r="M17" s="116">
        <v>5.71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55.99</v>
      </c>
      <c r="W17">
        <v>26.1</v>
      </c>
      <c r="X17">
        <v>0</v>
      </c>
      <c r="Y17">
        <v>24.18</v>
      </c>
      <c r="Z17">
        <v>5.71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24.18</v>
      </c>
      <c r="L18" s="88">
        <v>0</v>
      </c>
      <c r="M18" s="116">
        <v>11.7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35.880000000000003</v>
      </c>
      <c r="W18">
        <v>0</v>
      </c>
      <c r="X18">
        <v>0</v>
      </c>
      <c r="Y18">
        <v>24.18</v>
      </c>
      <c r="Z18">
        <v>11.7</v>
      </c>
      <c r="AA18">
        <v>0</v>
      </c>
    </row>
    <row r="19" spans="7:27">
      <c r="G19" t="s">
        <v>61</v>
      </c>
      <c r="H19" s="115">
        <v>205.97</v>
      </c>
      <c r="I19" s="88">
        <v>0</v>
      </c>
      <c r="J19" s="88">
        <v>0</v>
      </c>
      <c r="K19" s="88">
        <v>0</v>
      </c>
      <c r="L19" s="88">
        <v>0</v>
      </c>
      <c r="M19" s="116">
        <v>7.83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213.8</v>
      </c>
      <c r="W19">
        <v>205.97</v>
      </c>
      <c r="X19">
        <v>0</v>
      </c>
      <c r="Y19">
        <v>0</v>
      </c>
      <c r="Z19">
        <v>7.83</v>
      </c>
      <c r="AA19">
        <v>0</v>
      </c>
    </row>
    <row r="20" spans="7:27">
      <c r="G20" t="s">
        <v>62</v>
      </c>
      <c r="H20" s="115">
        <v>174.06</v>
      </c>
      <c r="I20" s="88">
        <v>0</v>
      </c>
      <c r="J20" s="88">
        <v>0</v>
      </c>
      <c r="K20" s="88">
        <v>19.34</v>
      </c>
      <c r="L20" s="88">
        <v>0</v>
      </c>
      <c r="M20" s="116">
        <v>9.48</v>
      </c>
      <c r="N20" s="115">
        <v>0</v>
      </c>
      <c r="O20" s="88">
        <v>0</v>
      </c>
      <c r="P20" s="88">
        <v>-167</v>
      </c>
      <c r="Q20" s="88">
        <v>0</v>
      </c>
      <c r="R20" s="88">
        <v>0</v>
      </c>
      <c r="S20" s="116">
        <v>0</v>
      </c>
      <c r="U20" s="115">
        <v>-167</v>
      </c>
      <c r="V20" s="116">
        <v>202.88</v>
      </c>
      <c r="W20">
        <v>174.06</v>
      </c>
      <c r="X20">
        <v>0</v>
      </c>
      <c r="Y20">
        <v>19.34</v>
      </c>
      <c r="Z20">
        <v>9.48</v>
      </c>
      <c r="AA20">
        <v>-167</v>
      </c>
    </row>
    <row r="21" spans="7:27">
      <c r="G21" t="s">
        <v>63</v>
      </c>
      <c r="H21" s="115">
        <v>148.91</v>
      </c>
      <c r="I21" s="88">
        <v>0</v>
      </c>
      <c r="J21" s="88">
        <v>0</v>
      </c>
      <c r="K21" s="88">
        <v>19.34</v>
      </c>
      <c r="L21" s="88">
        <v>0</v>
      </c>
      <c r="M21" s="116">
        <v>9.48</v>
      </c>
      <c r="N21" s="115">
        <v>0</v>
      </c>
      <c r="O21" s="88">
        <v>-8</v>
      </c>
      <c r="P21" s="88">
        <v>-169.5</v>
      </c>
      <c r="Q21" s="88">
        <v>0</v>
      </c>
      <c r="R21" s="88">
        <v>0</v>
      </c>
      <c r="S21" s="116">
        <v>0</v>
      </c>
      <c r="U21" s="115">
        <v>-177.5</v>
      </c>
      <c r="V21" s="116">
        <v>177.73</v>
      </c>
      <c r="W21">
        <v>148.91</v>
      </c>
      <c r="X21">
        <v>-8</v>
      </c>
      <c r="Y21">
        <v>19.34</v>
      </c>
      <c r="Z21">
        <v>9.48</v>
      </c>
      <c r="AA21">
        <v>-169.5</v>
      </c>
    </row>
    <row r="22" spans="7:27">
      <c r="G22" t="s">
        <v>64</v>
      </c>
      <c r="H22" s="115">
        <v>98.63</v>
      </c>
      <c r="I22" s="88">
        <v>0</v>
      </c>
      <c r="J22" s="88">
        <v>0</v>
      </c>
      <c r="K22" s="88">
        <v>19.34</v>
      </c>
      <c r="L22" s="88">
        <v>0</v>
      </c>
      <c r="M22" s="116">
        <v>3.87</v>
      </c>
      <c r="N22" s="115">
        <v>0</v>
      </c>
      <c r="O22" s="88">
        <v>-23</v>
      </c>
      <c r="P22" s="88">
        <v>-227</v>
      </c>
      <c r="Q22" s="88">
        <v>0</v>
      </c>
      <c r="R22" s="88">
        <v>0</v>
      </c>
      <c r="S22" s="116">
        <v>0</v>
      </c>
      <c r="U22" s="115">
        <v>-250</v>
      </c>
      <c r="V22" s="116">
        <v>121.84</v>
      </c>
      <c r="W22">
        <v>98.63</v>
      </c>
      <c r="X22">
        <v>-23</v>
      </c>
      <c r="Y22">
        <v>19.34</v>
      </c>
      <c r="Z22">
        <v>3.87</v>
      </c>
      <c r="AA22">
        <v>-227</v>
      </c>
    </row>
    <row r="23" spans="7:27">
      <c r="G23" t="s">
        <v>65</v>
      </c>
      <c r="H23" s="115">
        <v>59.96</v>
      </c>
      <c r="I23" s="88">
        <v>0</v>
      </c>
      <c r="J23" s="88">
        <v>0</v>
      </c>
      <c r="K23" s="88">
        <v>0</v>
      </c>
      <c r="L23" s="88">
        <v>0</v>
      </c>
      <c r="M23" s="116">
        <v>14.6</v>
      </c>
      <c r="N23" s="115">
        <v>0</v>
      </c>
      <c r="O23" s="88">
        <v>-38</v>
      </c>
      <c r="P23" s="88">
        <v>0</v>
      </c>
      <c r="Q23" s="88">
        <v>0</v>
      </c>
      <c r="R23" s="88">
        <v>0</v>
      </c>
      <c r="S23" s="116">
        <v>0</v>
      </c>
      <c r="U23" s="115">
        <v>-38</v>
      </c>
      <c r="V23" s="116">
        <v>74.56</v>
      </c>
      <c r="W23">
        <v>59.96</v>
      </c>
      <c r="X23">
        <v>-38</v>
      </c>
      <c r="Y23">
        <v>0</v>
      </c>
      <c r="Z23">
        <v>14.6</v>
      </c>
      <c r="AA23">
        <v>0</v>
      </c>
    </row>
    <row r="24" spans="7:27">
      <c r="G24" t="s">
        <v>66</v>
      </c>
      <c r="H24" s="115">
        <v>3.87</v>
      </c>
      <c r="I24" s="88">
        <v>0</v>
      </c>
      <c r="J24" s="88">
        <v>0</v>
      </c>
      <c r="K24" s="88">
        <v>19.34</v>
      </c>
      <c r="L24" s="88">
        <v>0</v>
      </c>
      <c r="M24" s="116">
        <v>14.31</v>
      </c>
      <c r="N24" s="115">
        <v>0</v>
      </c>
      <c r="O24" s="88">
        <v>-53</v>
      </c>
      <c r="P24" s="88">
        <v>-255</v>
      </c>
      <c r="Q24" s="88">
        <v>0</v>
      </c>
      <c r="R24" s="88">
        <v>0</v>
      </c>
      <c r="S24" s="116">
        <v>0</v>
      </c>
      <c r="U24" s="115">
        <v>-308</v>
      </c>
      <c r="V24" s="116">
        <v>37.520000000000003</v>
      </c>
      <c r="W24">
        <v>3.87</v>
      </c>
      <c r="X24">
        <v>-53</v>
      </c>
      <c r="Y24">
        <v>19.34</v>
      </c>
      <c r="Z24">
        <v>14.31</v>
      </c>
      <c r="AA24">
        <v>-255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19.34</v>
      </c>
      <c r="L25" s="88">
        <v>0</v>
      </c>
      <c r="M25" s="116">
        <v>14.6</v>
      </c>
      <c r="N25" s="115">
        <v>0</v>
      </c>
      <c r="O25" s="88">
        <v>-73</v>
      </c>
      <c r="P25" s="88">
        <v>0</v>
      </c>
      <c r="Q25" s="88">
        <v>0</v>
      </c>
      <c r="R25" s="88">
        <v>0</v>
      </c>
      <c r="S25" s="116">
        <v>0</v>
      </c>
      <c r="U25" s="115">
        <v>-73</v>
      </c>
      <c r="V25" s="116">
        <v>33.94</v>
      </c>
      <c r="W25">
        <v>0</v>
      </c>
      <c r="X25">
        <v>-73</v>
      </c>
      <c r="Y25">
        <v>19.34</v>
      </c>
      <c r="Z25">
        <v>14.6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14.21</v>
      </c>
      <c r="N26" s="115">
        <v>0</v>
      </c>
      <c r="O26" s="88">
        <v>-83</v>
      </c>
      <c r="P26" s="88">
        <v>-59</v>
      </c>
      <c r="Q26" s="88">
        <v>0</v>
      </c>
      <c r="R26" s="88">
        <v>0</v>
      </c>
      <c r="S26" s="116">
        <v>0</v>
      </c>
      <c r="U26" s="115">
        <v>-142</v>
      </c>
      <c r="V26" s="116">
        <v>14.21</v>
      </c>
      <c r="W26">
        <v>0</v>
      </c>
      <c r="X26">
        <v>-83</v>
      </c>
      <c r="Y26">
        <v>0</v>
      </c>
      <c r="Z26">
        <v>14.21</v>
      </c>
      <c r="AA26">
        <v>-59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12.09</v>
      </c>
      <c r="N27" s="115">
        <v>0</v>
      </c>
      <c r="O27" s="88">
        <v>-38</v>
      </c>
      <c r="P27" s="88">
        <v>-50</v>
      </c>
      <c r="Q27" s="88">
        <v>0</v>
      </c>
      <c r="R27" s="88">
        <v>0</v>
      </c>
      <c r="S27" s="116">
        <v>0</v>
      </c>
      <c r="U27" s="115">
        <v>-88</v>
      </c>
      <c r="V27" s="116">
        <v>12.09</v>
      </c>
      <c r="W27">
        <v>0</v>
      </c>
      <c r="X27">
        <v>-38</v>
      </c>
      <c r="Y27">
        <v>0</v>
      </c>
      <c r="Z27">
        <v>12.09</v>
      </c>
      <c r="AA27">
        <v>-50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14.6</v>
      </c>
      <c r="N28" s="115">
        <v>0</v>
      </c>
      <c r="O28" s="88">
        <v>-53</v>
      </c>
      <c r="P28" s="88">
        <v>-75</v>
      </c>
      <c r="Q28" s="88">
        <v>0</v>
      </c>
      <c r="R28" s="88">
        <v>0</v>
      </c>
      <c r="S28" s="116">
        <v>0</v>
      </c>
      <c r="U28" s="115">
        <v>-128</v>
      </c>
      <c r="V28" s="116">
        <v>14.6</v>
      </c>
      <c r="W28">
        <v>0</v>
      </c>
      <c r="X28">
        <v>-53</v>
      </c>
      <c r="Y28">
        <v>0</v>
      </c>
      <c r="Z28">
        <v>14.6</v>
      </c>
      <c r="AA28">
        <v>-75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6.58</v>
      </c>
      <c r="N29" s="115">
        <v>0</v>
      </c>
      <c r="O29" s="88">
        <v>-68</v>
      </c>
      <c r="P29" s="88">
        <v>-147</v>
      </c>
      <c r="Q29" s="88">
        <v>0</v>
      </c>
      <c r="R29" s="88">
        <v>0</v>
      </c>
      <c r="S29" s="116">
        <v>0</v>
      </c>
      <c r="U29" s="115">
        <v>-215</v>
      </c>
      <c r="V29" s="116">
        <v>6.58</v>
      </c>
      <c r="W29">
        <v>0</v>
      </c>
      <c r="X29">
        <v>-68</v>
      </c>
      <c r="Y29">
        <v>0</v>
      </c>
      <c r="Z29">
        <v>6.58</v>
      </c>
      <c r="AA29">
        <v>-147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13.44</v>
      </c>
      <c r="N30" s="115">
        <v>0</v>
      </c>
      <c r="O30" s="88">
        <v>-78</v>
      </c>
      <c r="P30" s="88">
        <v>-170</v>
      </c>
      <c r="Q30" s="88">
        <v>0</v>
      </c>
      <c r="R30" s="88">
        <v>0</v>
      </c>
      <c r="S30" s="116">
        <v>0</v>
      </c>
      <c r="U30" s="115">
        <v>-248</v>
      </c>
      <c r="V30" s="116">
        <v>13.44</v>
      </c>
      <c r="W30">
        <v>0</v>
      </c>
      <c r="X30">
        <v>-78</v>
      </c>
      <c r="Y30">
        <v>0</v>
      </c>
      <c r="Z30">
        <v>13.44</v>
      </c>
      <c r="AA30">
        <v>-170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12.86</v>
      </c>
      <c r="N31" s="115">
        <v>0</v>
      </c>
      <c r="O31" s="88">
        <v>-48</v>
      </c>
      <c r="P31" s="88">
        <v>-202</v>
      </c>
      <c r="Q31" s="88">
        <v>0</v>
      </c>
      <c r="R31" s="88">
        <v>0</v>
      </c>
      <c r="S31" s="116">
        <v>0</v>
      </c>
      <c r="U31" s="115">
        <v>-250</v>
      </c>
      <c r="V31" s="116">
        <v>12.86</v>
      </c>
      <c r="W31">
        <v>0</v>
      </c>
      <c r="X31">
        <v>-48</v>
      </c>
      <c r="Y31">
        <v>0</v>
      </c>
      <c r="Z31">
        <v>12.86</v>
      </c>
      <c r="AA31">
        <v>-202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14.6</v>
      </c>
      <c r="N32" s="115">
        <v>0</v>
      </c>
      <c r="O32" s="88">
        <v>0</v>
      </c>
      <c r="P32" s="88">
        <v>-111</v>
      </c>
      <c r="Q32" s="88">
        <v>0</v>
      </c>
      <c r="R32" s="88">
        <v>0</v>
      </c>
      <c r="S32" s="116">
        <v>0</v>
      </c>
      <c r="U32" s="115">
        <v>-111</v>
      </c>
      <c r="V32" s="116">
        <v>14.6</v>
      </c>
      <c r="W32">
        <v>0</v>
      </c>
      <c r="X32">
        <v>0</v>
      </c>
      <c r="Y32">
        <v>0</v>
      </c>
      <c r="Z32">
        <v>14.6</v>
      </c>
      <c r="AA32">
        <v>-111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8.9</v>
      </c>
      <c r="N33" s="115">
        <v>0</v>
      </c>
      <c r="O33" s="88">
        <v>-22</v>
      </c>
      <c r="P33" s="88">
        <v>-19</v>
      </c>
      <c r="Q33" s="88">
        <v>0</v>
      </c>
      <c r="R33" s="88">
        <v>0</v>
      </c>
      <c r="S33" s="116">
        <v>0</v>
      </c>
      <c r="U33" s="115">
        <v>-41</v>
      </c>
      <c r="V33" s="116">
        <v>8.9</v>
      </c>
      <c r="W33">
        <v>0</v>
      </c>
      <c r="X33">
        <v>-22</v>
      </c>
      <c r="Y33">
        <v>0</v>
      </c>
      <c r="Z33">
        <v>8.9</v>
      </c>
      <c r="AA33">
        <v>-19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10.35</v>
      </c>
      <c r="N34" s="115">
        <v>0</v>
      </c>
      <c r="O34" s="88">
        <v>-27</v>
      </c>
      <c r="P34" s="88">
        <v>-32</v>
      </c>
      <c r="Q34" s="88">
        <v>0</v>
      </c>
      <c r="R34" s="88">
        <v>0</v>
      </c>
      <c r="S34" s="116">
        <v>0</v>
      </c>
      <c r="U34" s="115">
        <v>-59</v>
      </c>
      <c r="V34" s="116">
        <v>10.35</v>
      </c>
      <c r="W34">
        <v>0</v>
      </c>
      <c r="X34">
        <v>-27</v>
      </c>
      <c r="Y34">
        <v>0</v>
      </c>
      <c r="Z34">
        <v>10.35</v>
      </c>
      <c r="AA34">
        <v>-32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13.05</v>
      </c>
      <c r="N35" s="115">
        <v>0</v>
      </c>
      <c r="O35" s="88">
        <v>0</v>
      </c>
      <c r="P35" s="88">
        <v>-46</v>
      </c>
      <c r="Q35" s="88">
        <v>0</v>
      </c>
      <c r="R35" s="88">
        <v>0</v>
      </c>
      <c r="S35" s="116">
        <v>0</v>
      </c>
      <c r="U35" s="115">
        <v>-46</v>
      </c>
      <c r="V35" s="116">
        <v>13.05</v>
      </c>
      <c r="W35">
        <v>0</v>
      </c>
      <c r="X35">
        <v>0</v>
      </c>
      <c r="Y35">
        <v>0</v>
      </c>
      <c r="Z35">
        <v>13.05</v>
      </c>
      <c r="AA35">
        <v>-46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</v>
      </c>
      <c r="N36" s="115">
        <v>0</v>
      </c>
      <c r="O36" s="88">
        <v>0</v>
      </c>
      <c r="P36" s="88">
        <v>-61</v>
      </c>
      <c r="Q36" s="88">
        <v>0</v>
      </c>
      <c r="R36" s="88">
        <v>0</v>
      </c>
      <c r="S36" s="116">
        <v>0</v>
      </c>
      <c r="U36" s="115">
        <v>-61</v>
      </c>
      <c r="V36" s="116">
        <v>6</v>
      </c>
      <c r="W36">
        <v>0</v>
      </c>
      <c r="X36">
        <v>0</v>
      </c>
      <c r="Y36">
        <v>0</v>
      </c>
      <c r="Z36">
        <v>6</v>
      </c>
      <c r="AA36">
        <v>-61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14.6</v>
      </c>
      <c r="N37" s="115">
        <v>0</v>
      </c>
      <c r="O37" s="88">
        <v>0</v>
      </c>
      <c r="P37" s="88">
        <v>-72</v>
      </c>
      <c r="Q37" s="88">
        <v>0</v>
      </c>
      <c r="R37" s="88">
        <v>0</v>
      </c>
      <c r="S37" s="116">
        <v>0</v>
      </c>
      <c r="U37" s="115">
        <v>-72</v>
      </c>
      <c r="V37" s="116">
        <v>14.6</v>
      </c>
      <c r="W37">
        <v>0</v>
      </c>
      <c r="X37">
        <v>0</v>
      </c>
      <c r="Y37">
        <v>0</v>
      </c>
      <c r="Z37">
        <v>14.6</v>
      </c>
      <c r="AA37">
        <v>-72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14.6</v>
      </c>
      <c r="N38" s="115">
        <v>0</v>
      </c>
      <c r="O38" s="88">
        <v>0</v>
      </c>
      <c r="P38" s="88">
        <v>-91</v>
      </c>
      <c r="Q38" s="88">
        <v>0</v>
      </c>
      <c r="R38" s="88">
        <v>0</v>
      </c>
      <c r="S38" s="116">
        <v>0</v>
      </c>
      <c r="U38" s="115">
        <v>-91</v>
      </c>
      <c r="V38" s="116">
        <v>14.6</v>
      </c>
      <c r="W38">
        <v>0</v>
      </c>
      <c r="X38">
        <v>0</v>
      </c>
      <c r="Y38">
        <v>0</v>
      </c>
      <c r="Z38">
        <v>14.6</v>
      </c>
      <c r="AA38">
        <v>-91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14.6</v>
      </c>
      <c r="N39" s="115">
        <v>0</v>
      </c>
      <c r="O39" s="88">
        <v>0</v>
      </c>
      <c r="P39" s="88">
        <v>-98</v>
      </c>
      <c r="Q39" s="88">
        <v>0</v>
      </c>
      <c r="R39" s="88">
        <v>0</v>
      </c>
      <c r="S39" s="116">
        <v>0</v>
      </c>
      <c r="U39" s="115">
        <v>-98</v>
      </c>
      <c r="V39" s="116">
        <v>14.6</v>
      </c>
      <c r="W39">
        <v>0</v>
      </c>
      <c r="X39">
        <v>0</v>
      </c>
      <c r="Y39">
        <v>0</v>
      </c>
      <c r="Z39">
        <v>14.6</v>
      </c>
      <c r="AA39">
        <v>-98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12.86</v>
      </c>
      <c r="N40" s="115">
        <v>0</v>
      </c>
      <c r="O40" s="88">
        <v>0</v>
      </c>
      <c r="P40" s="88">
        <v>-64</v>
      </c>
      <c r="Q40" s="88">
        <v>0</v>
      </c>
      <c r="R40" s="88">
        <v>0</v>
      </c>
      <c r="S40" s="116">
        <v>0</v>
      </c>
      <c r="U40" s="115">
        <v>-64</v>
      </c>
      <c r="V40" s="116">
        <v>12.86</v>
      </c>
      <c r="W40">
        <v>0</v>
      </c>
      <c r="X40">
        <v>0</v>
      </c>
      <c r="Y40">
        <v>0</v>
      </c>
      <c r="Z40">
        <v>12.86</v>
      </c>
      <c r="AA40">
        <v>-64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12.18</v>
      </c>
      <c r="N41" s="115">
        <v>0</v>
      </c>
      <c r="O41" s="88">
        <v>0</v>
      </c>
      <c r="P41" s="88">
        <v>-24</v>
      </c>
      <c r="Q41" s="88">
        <v>0</v>
      </c>
      <c r="R41" s="88">
        <v>0</v>
      </c>
      <c r="S41" s="116">
        <v>0</v>
      </c>
      <c r="U41" s="115">
        <v>-24</v>
      </c>
      <c r="V41" s="116">
        <v>12.18</v>
      </c>
      <c r="W41">
        <v>0</v>
      </c>
      <c r="X41">
        <v>0</v>
      </c>
      <c r="Y41">
        <v>0</v>
      </c>
      <c r="Z41">
        <v>12.18</v>
      </c>
      <c r="AA41">
        <v>-24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14.6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14.6</v>
      </c>
      <c r="W42">
        <v>0</v>
      </c>
      <c r="X42">
        <v>0</v>
      </c>
      <c r="Y42">
        <v>0</v>
      </c>
      <c r="Z42">
        <v>14.6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4.84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4.84</v>
      </c>
      <c r="W43">
        <v>0</v>
      </c>
      <c r="X43">
        <v>0</v>
      </c>
      <c r="Y43">
        <v>0</v>
      </c>
      <c r="Z43">
        <v>4.84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11.8</v>
      </c>
      <c r="W44">
        <v>0</v>
      </c>
      <c r="X44">
        <v>0</v>
      </c>
      <c r="Y44">
        <v>0</v>
      </c>
      <c r="Z44">
        <v>11.8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12.18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12.18</v>
      </c>
      <c r="W45">
        <v>0</v>
      </c>
      <c r="X45">
        <v>0</v>
      </c>
      <c r="Y45">
        <v>0</v>
      </c>
      <c r="Z45">
        <v>12.18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14.6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14.6</v>
      </c>
      <c r="W46">
        <v>0</v>
      </c>
      <c r="X46">
        <v>0</v>
      </c>
      <c r="Y46">
        <v>0</v>
      </c>
      <c r="Z46">
        <v>14.6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11.41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11.41</v>
      </c>
      <c r="W47">
        <v>0</v>
      </c>
      <c r="X47">
        <v>0</v>
      </c>
      <c r="Y47">
        <v>0</v>
      </c>
      <c r="Z47">
        <v>11.41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8.8000000000000007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8.8000000000000007</v>
      </c>
      <c r="W48">
        <v>0</v>
      </c>
      <c r="X48">
        <v>0</v>
      </c>
      <c r="Y48">
        <v>0</v>
      </c>
      <c r="Z48">
        <v>8.8000000000000007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10.15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10.15</v>
      </c>
      <c r="W49">
        <v>0</v>
      </c>
      <c r="X49">
        <v>0</v>
      </c>
      <c r="Y49">
        <v>0</v>
      </c>
      <c r="Z49">
        <v>10.15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5.03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5.03</v>
      </c>
      <c r="W50">
        <v>0</v>
      </c>
      <c r="X50">
        <v>0</v>
      </c>
      <c r="Y50">
        <v>0</v>
      </c>
      <c r="Z50">
        <v>5.03</v>
      </c>
      <c r="AA50">
        <v>0</v>
      </c>
    </row>
    <row r="51" spans="7:27">
      <c r="G51" t="s">
        <v>93</v>
      </c>
      <c r="H51" s="115">
        <v>17.41</v>
      </c>
      <c r="I51" s="88">
        <v>0</v>
      </c>
      <c r="J51" s="88">
        <v>0</v>
      </c>
      <c r="K51" s="88">
        <v>0</v>
      </c>
      <c r="L51" s="88">
        <v>0</v>
      </c>
      <c r="M51" s="116">
        <v>11.89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29.3</v>
      </c>
      <c r="W51">
        <v>17.41</v>
      </c>
      <c r="X51">
        <v>0</v>
      </c>
      <c r="Y51">
        <v>0</v>
      </c>
      <c r="Z51">
        <v>11.89</v>
      </c>
      <c r="AA51">
        <v>0</v>
      </c>
    </row>
    <row r="52" spans="7:27">
      <c r="G52" t="s">
        <v>94</v>
      </c>
      <c r="H52" s="115">
        <v>48.35</v>
      </c>
      <c r="I52" s="88">
        <v>0</v>
      </c>
      <c r="J52" s="88">
        <v>0</v>
      </c>
      <c r="K52" s="88">
        <v>0</v>
      </c>
      <c r="L52" s="88">
        <v>0</v>
      </c>
      <c r="M52" s="116">
        <v>9.67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58.02</v>
      </c>
      <c r="W52">
        <v>48.35</v>
      </c>
      <c r="X52">
        <v>0</v>
      </c>
      <c r="Y52">
        <v>0</v>
      </c>
      <c r="Z52">
        <v>9.67</v>
      </c>
      <c r="AA52">
        <v>0</v>
      </c>
    </row>
    <row r="53" spans="7:27">
      <c r="G53" t="s">
        <v>95</v>
      </c>
      <c r="H53" s="115">
        <v>78.33</v>
      </c>
      <c r="I53" s="88">
        <v>0</v>
      </c>
      <c r="J53" s="88">
        <v>0</v>
      </c>
      <c r="K53" s="88">
        <v>0</v>
      </c>
      <c r="L53" s="88">
        <v>0</v>
      </c>
      <c r="M53" s="116">
        <v>14.31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92.64</v>
      </c>
      <c r="W53">
        <v>78.33</v>
      </c>
      <c r="X53">
        <v>0</v>
      </c>
      <c r="Y53">
        <v>0</v>
      </c>
      <c r="Z53">
        <v>14.31</v>
      </c>
      <c r="AA53">
        <v>0</v>
      </c>
    </row>
    <row r="54" spans="7:27">
      <c r="G54" t="s">
        <v>96</v>
      </c>
      <c r="H54" s="115">
        <v>92.84</v>
      </c>
      <c r="I54" s="88">
        <v>0</v>
      </c>
      <c r="J54" s="88">
        <v>0</v>
      </c>
      <c r="K54" s="88">
        <v>0</v>
      </c>
      <c r="L54" s="88">
        <v>0</v>
      </c>
      <c r="M54" s="116">
        <v>8.99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101.83</v>
      </c>
      <c r="W54">
        <v>92.84</v>
      </c>
      <c r="X54">
        <v>0</v>
      </c>
      <c r="Y54">
        <v>0</v>
      </c>
      <c r="Z54">
        <v>8.99</v>
      </c>
      <c r="AA54">
        <v>0</v>
      </c>
    </row>
    <row r="55" spans="7:27">
      <c r="G55" t="s">
        <v>97</v>
      </c>
      <c r="H55" s="115">
        <v>122.81</v>
      </c>
      <c r="I55" s="88">
        <v>0</v>
      </c>
      <c r="J55" s="88">
        <v>0</v>
      </c>
      <c r="K55" s="88">
        <v>0</v>
      </c>
      <c r="L55" s="88">
        <v>0</v>
      </c>
      <c r="M55" s="116">
        <v>10.35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133.16</v>
      </c>
      <c r="W55">
        <v>122.81</v>
      </c>
      <c r="X55">
        <v>0</v>
      </c>
      <c r="Y55">
        <v>0</v>
      </c>
      <c r="Z55">
        <v>10.35</v>
      </c>
      <c r="AA55">
        <v>0</v>
      </c>
    </row>
    <row r="56" spans="7:27">
      <c r="G56" t="s">
        <v>98</v>
      </c>
      <c r="H56" s="115">
        <v>119.91</v>
      </c>
      <c r="I56" s="88">
        <v>0</v>
      </c>
      <c r="J56" s="88">
        <v>0</v>
      </c>
      <c r="K56" s="88">
        <v>0</v>
      </c>
      <c r="L56" s="88">
        <v>0</v>
      </c>
      <c r="M56" s="116">
        <v>10.93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130.84</v>
      </c>
      <c r="W56">
        <v>119.91</v>
      </c>
      <c r="X56">
        <v>0</v>
      </c>
      <c r="Y56">
        <v>0</v>
      </c>
      <c r="Z56">
        <v>10.93</v>
      </c>
      <c r="AA56">
        <v>0</v>
      </c>
    </row>
    <row r="57" spans="7:27">
      <c r="G57" t="s">
        <v>99</v>
      </c>
      <c r="H57" s="115">
        <v>153.76</v>
      </c>
      <c r="I57" s="88">
        <v>0</v>
      </c>
      <c r="J57" s="88">
        <v>0</v>
      </c>
      <c r="K57" s="88">
        <v>0</v>
      </c>
      <c r="L57" s="88">
        <v>0</v>
      </c>
      <c r="M57" s="116">
        <v>4.25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158.01</v>
      </c>
      <c r="W57">
        <v>153.76</v>
      </c>
      <c r="X57">
        <v>0</v>
      </c>
      <c r="Y57">
        <v>0</v>
      </c>
      <c r="Z57">
        <v>4.25</v>
      </c>
      <c r="AA57">
        <v>0</v>
      </c>
    </row>
    <row r="58" spans="7:27">
      <c r="G58" t="s">
        <v>100</v>
      </c>
      <c r="H58" s="115">
        <v>196.3</v>
      </c>
      <c r="I58" s="88">
        <v>0</v>
      </c>
      <c r="J58" s="88">
        <v>0</v>
      </c>
      <c r="K58" s="88">
        <v>0</v>
      </c>
      <c r="L58" s="88">
        <v>0</v>
      </c>
      <c r="M58" s="116">
        <v>9.3800000000000008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205.68</v>
      </c>
      <c r="W58">
        <v>196.3</v>
      </c>
      <c r="X58">
        <v>0</v>
      </c>
      <c r="Y58">
        <v>0</v>
      </c>
      <c r="Z58">
        <v>9.3800000000000008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8.1199999999999992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8.1199999999999992</v>
      </c>
      <c r="W59">
        <v>0</v>
      </c>
      <c r="X59">
        <v>0</v>
      </c>
      <c r="Y59">
        <v>0</v>
      </c>
      <c r="Z59">
        <v>8.1199999999999992</v>
      </c>
      <c r="AA59">
        <v>0</v>
      </c>
    </row>
    <row r="60" spans="7:27">
      <c r="G60" t="s">
        <v>102</v>
      </c>
      <c r="H60" s="115">
        <v>40.619999999999997</v>
      </c>
      <c r="I60" s="88">
        <v>0</v>
      </c>
      <c r="J60" s="88">
        <v>0</v>
      </c>
      <c r="K60" s="88">
        <v>0</v>
      </c>
      <c r="L60" s="88">
        <v>0</v>
      </c>
      <c r="M60" s="116">
        <v>13.05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53.67</v>
      </c>
      <c r="W60">
        <v>40.619999999999997</v>
      </c>
      <c r="X60">
        <v>0</v>
      </c>
      <c r="Y60">
        <v>0</v>
      </c>
      <c r="Z60">
        <v>13.05</v>
      </c>
      <c r="AA60">
        <v>0</v>
      </c>
    </row>
    <row r="61" spans="7:27">
      <c r="G61" t="s">
        <v>103</v>
      </c>
      <c r="H61" s="115">
        <v>100.18</v>
      </c>
      <c r="I61" s="88">
        <v>0</v>
      </c>
      <c r="J61" s="88">
        <v>0</v>
      </c>
      <c r="K61" s="88">
        <v>0</v>
      </c>
      <c r="L61" s="88">
        <v>0</v>
      </c>
      <c r="M61" s="116">
        <v>9.19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109.37</v>
      </c>
      <c r="W61">
        <v>100.18</v>
      </c>
      <c r="X61">
        <v>0</v>
      </c>
      <c r="Y61">
        <v>0</v>
      </c>
      <c r="Z61">
        <v>9.19</v>
      </c>
      <c r="AA61">
        <v>0</v>
      </c>
    </row>
    <row r="62" spans="7:27">
      <c r="G62" t="s">
        <v>104</v>
      </c>
      <c r="H62" s="115">
        <v>192.44</v>
      </c>
      <c r="I62" s="88">
        <v>0</v>
      </c>
      <c r="J62" s="88">
        <v>0</v>
      </c>
      <c r="K62" s="88">
        <v>0</v>
      </c>
      <c r="L62" s="88">
        <v>0</v>
      </c>
      <c r="M62" s="116">
        <v>8.41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200.85</v>
      </c>
      <c r="W62">
        <v>192.44</v>
      </c>
      <c r="X62">
        <v>0</v>
      </c>
      <c r="Y62">
        <v>0</v>
      </c>
      <c r="Z62">
        <v>8.41</v>
      </c>
      <c r="AA62">
        <v>0</v>
      </c>
    </row>
    <row r="63" spans="7:27">
      <c r="G63" t="s">
        <v>105</v>
      </c>
      <c r="H63" s="115">
        <v>131.51</v>
      </c>
      <c r="I63" s="88">
        <v>0</v>
      </c>
      <c r="J63" s="88">
        <v>0</v>
      </c>
      <c r="K63" s="88">
        <v>0</v>
      </c>
      <c r="L63" s="88">
        <v>0</v>
      </c>
      <c r="M63" s="116">
        <v>6.77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138.28</v>
      </c>
      <c r="W63">
        <v>131.51</v>
      </c>
      <c r="X63">
        <v>0</v>
      </c>
      <c r="Y63">
        <v>0</v>
      </c>
      <c r="Z63">
        <v>6.77</v>
      </c>
      <c r="AA63">
        <v>0</v>
      </c>
    </row>
    <row r="64" spans="7:27">
      <c r="G64" t="s">
        <v>106</v>
      </c>
      <c r="H64" s="115">
        <v>146.99</v>
      </c>
      <c r="I64" s="88">
        <v>0</v>
      </c>
      <c r="J64" s="88">
        <v>0</v>
      </c>
      <c r="K64" s="88">
        <v>0</v>
      </c>
      <c r="L64" s="88">
        <v>0</v>
      </c>
      <c r="M64" s="116">
        <v>4.6399999999999997</v>
      </c>
      <c r="N64" s="115">
        <v>0</v>
      </c>
      <c r="O64" s="88">
        <v>0</v>
      </c>
      <c r="P64" s="88">
        <v>-82</v>
      </c>
      <c r="Q64" s="88">
        <v>0</v>
      </c>
      <c r="R64" s="88">
        <v>0</v>
      </c>
      <c r="S64" s="116">
        <v>0</v>
      </c>
      <c r="U64" s="115">
        <v>-82</v>
      </c>
      <c r="V64" s="116">
        <v>151.63</v>
      </c>
      <c r="W64">
        <v>146.99</v>
      </c>
      <c r="X64">
        <v>0</v>
      </c>
      <c r="Y64">
        <v>0</v>
      </c>
      <c r="Z64">
        <v>4.6399999999999997</v>
      </c>
      <c r="AA64">
        <v>-82</v>
      </c>
    </row>
    <row r="65" spans="7:27">
      <c r="G65" t="s">
        <v>107</v>
      </c>
      <c r="H65" s="115">
        <v>164.39</v>
      </c>
      <c r="I65" s="88">
        <v>0</v>
      </c>
      <c r="J65" s="88">
        <v>0</v>
      </c>
      <c r="K65" s="88">
        <v>0</v>
      </c>
      <c r="L65" s="88">
        <v>0</v>
      </c>
      <c r="M65" s="116">
        <v>11.99</v>
      </c>
      <c r="N65" s="115">
        <v>0</v>
      </c>
      <c r="O65" s="88">
        <v>0</v>
      </c>
      <c r="P65" s="88">
        <v>-29.28</v>
      </c>
      <c r="Q65" s="88">
        <v>0</v>
      </c>
      <c r="R65" s="88">
        <v>0</v>
      </c>
      <c r="S65" s="116">
        <v>0</v>
      </c>
      <c r="U65" s="115">
        <v>-29.28</v>
      </c>
      <c r="V65" s="116">
        <v>176.38</v>
      </c>
      <c r="W65">
        <v>164.39</v>
      </c>
      <c r="X65">
        <v>0</v>
      </c>
      <c r="Y65">
        <v>0</v>
      </c>
      <c r="Z65">
        <v>11.99</v>
      </c>
      <c r="AA65">
        <v>-29.28</v>
      </c>
    </row>
    <row r="66" spans="7:27">
      <c r="G66" t="s">
        <v>108</v>
      </c>
      <c r="H66" s="115">
        <v>164.39</v>
      </c>
      <c r="I66" s="88">
        <v>0</v>
      </c>
      <c r="J66" s="88">
        <v>0</v>
      </c>
      <c r="K66" s="88">
        <v>0</v>
      </c>
      <c r="L66" s="88">
        <v>0</v>
      </c>
      <c r="M66" s="116">
        <v>10.93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175.32</v>
      </c>
      <c r="W66">
        <v>164.39</v>
      </c>
      <c r="X66">
        <v>0</v>
      </c>
      <c r="Y66">
        <v>0</v>
      </c>
      <c r="Z66">
        <v>10.93</v>
      </c>
      <c r="AA66">
        <v>0</v>
      </c>
    </row>
    <row r="67" spans="7:27">
      <c r="G67" t="s">
        <v>109</v>
      </c>
      <c r="H67" s="115">
        <v>137.32</v>
      </c>
      <c r="I67" s="88">
        <v>0</v>
      </c>
      <c r="J67" s="88">
        <v>0</v>
      </c>
      <c r="K67" s="88">
        <v>0</v>
      </c>
      <c r="L67" s="88">
        <v>0</v>
      </c>
      <c r="M67" s="116">
        <v>14.21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151.53</v>
      </c>
      <c r="W67">
        <v>137.32</v>
      </c>
      <c r="X67">
        <v>0</v>
      </c>
      <c r="Y67">
        <v>0</v>
      </c>
      <c r="Z67">
        <v>14.21</v>
      </c>
      <c r="AA67">
        <v>0</v>
      </c>
    </row>
    <row r="68" spans="7:27">
      <c r="G68" t="s">
        <v>110</v>
      </c>
      <c r="H68" s="115">
        <v>152.21</v>
      </c>
      <c r="I68" s="88">
        <v>0</v>
      </c>
      <c r="J68" s="88">
        <v>0</v>
      </c>
      <c r="K68" s="88">
        <v>0</v>
      </c>
      <c r="L68" s="88">
        <v>0</v>
      </c>
      <c r="M68" s="116">
        <v>12.76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164.97</v>
      </c>
      <c r="W68">
        <v>152.21</v>
      </c>
      <c r="X68">
        <v>0</v>
      </c>
      <c r="Y68">
        <v>0</v>
      </c>
      <c r="Z68">
        <v>12.76</v>
      </c>
      <c r="AA68">
        <v>0</v>
      </c>
    </row>
    <row r="69" spans="7:27">
      <c r="G69" t="s">
        <v>111</v>
      </c>
      <c r="H69" s="115">
        <v>152.79</v>
      </c>
      <c r="I69" s="88">
        <v>0</v>
      </c>
      <c r="J69" s="88">
        <v>0</v>
      </c>
      <c r="K69" s="88">
        <v>0</v>
      </c>
      <c r="L69" s="88">
        <v>0</v>
      </c>
      <c r="M69" s="116">
        <v>14.6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167.39</v>
      </c>
      <c r="W69">
        <v>152.79</v>
      </c>
      <c r="X69">
        <v>0</v>
      </c>
      <c r="Y69">
        <v>0</v>
      </c>
      <c r="Z69">
        <v>14.6</v>
      </c>
      <c r="AA69">
        <v>0</v>
      </c>
    </row>
    <row r="70" spans="7:27">
      <c r="G70" t="s">
        <v>112</v>
      </c>
      <c r="H70" s="115">
        <v>73.010000000000005</v>
      </c>
      <c r="I70" s="88">
        <v>0</v>
      </c>
      <c r="J70" s="88">
        <v>0</v>
      </c>
      <c r="K70" s="88">
        <v>0</v>
      </c>
      <c r="L70" s="88">
        <v>0</v>
      </c>
      <c r="M70" s="116">
        <v>13.54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86.55</v>
      </c>
      <c r="W70">
        <v>73.010000000000005</v>
      </c>
      <c r="X70">
        <v>0</v>
      </c>
      <c r="Y70">
        <v>0</v>
      </c>
      <c r="Z70">
        <v>13.54</v>
      </c>
      <c r="AA70">
        <v>0</v>
      </c>
    </row>
    <row r="71" spans="7:27">
      <c r="G71" t="s">
        <v>113</v>
      </c>
      <c r="H71" s="115">
        <v>135.28</v>
      </c>
      <c r="I71" s="88">
        <v>0</v>
      </c>
      <c r="J71" s="88">
        <v>0</v>
      </c>
      <c r="K71" s="88">
        <v>0</v>
      </c>
      <c r="L71" s="88">
        <v>0</v>
      </c>
      <c r="M71" s="116">
        <v>8.0299999999999994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143.31</v>
      </c>
      <c r="W71">
        <v>135.28</v>
      </c>
      <c r="X71">
        <v>0</v>
      </c>
      <c r="Y71">
        <v>0</v>
      </c>
      <c r="Z71">
        <v>8.0299999999999994</v>
      </c>
      <c r="AA71">
        <v>0</v>
      </c>
    </row>
    <row r="72" spans="7:27">
      <c r="G72" t="s">
        <v>114</v>
      </c>
      <c r="H72" s="115">
        <v>76.400000000000006</v>
      </c>
      <c r="I72" s="88">
        <v>0</v>
      </c>
      <c r="J72" s="88">
        <v>0</v>
      </c>
      <c r="K72" s="88">
        <v>0</v>
      </c>
      <c r="L72" s="88">
        <v>0</v>
      </c>
      <c r="M72" s="116">
        <v>14.21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90.61</v>
      </c>
      <c r="W72">
        <v>76.400000000000006</v>
      </c>
      <c r="X72">
        <v>0</v>
      </c>
      <c r="Y72">
        <v>0</v>
      </c>
      <c r="Z72">
        <v>14.21</v>
      </c>
      <c r="AA72">
        <v>0</v>
      </c>
    </row>
    <row r="73" spans="7:27">
      <c r="G73" t="s">
        <v>115</v>
      </c>
      <c r="H73" s="115">
        <v>68.66</v>
      </c>
      <c r="I73" s="88">
        <v>0</v>
      </c>
      <c r="J73" s="88">
        <v>0</v>
      </c>
      <c r="K73" s="88">
        <v>0</v>
      </c>
      <c r="L73" s="88">
        <v>0</v>
      </c>
      <c r="M73" s="116">
        <v>13.34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82</v>
      </c>
      <c r="W73">
        <v>68.66</v>
      </c>
      <c r="X73">
        <v>0</v>
      </c>
      <c r="Y73">
        <v>0</v>
      </c>
      <c r="Z73">
        <v>13.34</v>
      </c>
      <c r="AA73">
        <v>0</v>
      </c>
    </row>
    <row r="74" spans="7:27">
      <c r="G74" t="s">
        <v>116</v>
      </c>
      <c r="H74" s="115">
        <v>32.880000000000003</v>
      </c>
      <c r="I74" s="88">
        <v>0</v>
      </c>
      <c r="J74" s="88">
        <v>0</v>
      </c>
      <c r="K74" s="88">
        <v>0</v>
      </c>
      <c r="L74" s="88">
        <v>0</v>
      </c>
      <c r="M74" s="116">
        <v>14.6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47.48</v>
      </c>
      <c r="W74">
        <v>32.880000000000003</v>
      </c>
      <c r="X74">
        <v>0</v>
      </c>
      <c r="Y74">
        <v>0</v>
      </c>
      <c r="Z74">
        <v>14.6</v>
      </c>
      <c r="AA74">
        <v>0</v>
      </c>
    </row>
    <row r="75" spans="7:27">
      <c r="G75" t="s">
        <v>117</v>
      </c>
      <c r="H75" s="115">
        <v>144.08000000000001</v>
      </c>
      <c r="I75" s="88">
        <v>0</v>
      </c>
      <c r="J75" s="88">
        <v>0</v>
      </c>
      <c r="K75" s="88">
        <v>39.65</v>
      </c>
      <c r="L75" s="88">
        <v>0</v>
      </c>
      <c r="M75" s="116">
        <v>14.6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198.33</v>
      </c>
      <c r="W75">
        <v>144.08000000000001</v>
      </c>
      <c r="X75">
        <v>0</v>
      </c>
      <c r="Y75">
        <v>39.65</v>
      </c>
      <c r="Z75">
        <v>14.6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44.48</v>
      </c>
      <c r="L76" s="88">
        <v>0</v>
      </c>
      <c r="M76" s="116">
        <v>13.15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57.63</v>
      </c>
      <c r="W76">
        <v>0</v>
      </c>
      <c r="X76">
        <v>0</v>
      </c>
      <c r="Y76">
        <v>44.48</v>
      </c>
      <c r="Z76">
        <v>13.15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48.35</v>
      </c>
      <c r="L77" s="88">
        <v>0</v>
      </c>
      <c r="M77" s="116">
        <v>10.93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59.28</v>
      </c>
      <c r="W77">
        <v>0</v>
      </c>
      <c r="X77">
        <v>0</v>
      </c>
      <c r="Y77">
        <v>48.35</v>
      </c>
      <c r="Z77">
        <v>10.93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56.09</v>
      </c>
      <c r="L78" s="88">
        <v>0</v>
      </c>
      <c r="M78" s="116">
        <v>2.61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58.7</v>
      </c>
      <c r="W78">
        <v>0</v>
      </c>
      <c r="X78">
        <v>0</v>
      </c>
      <c r="Y78">
        <v>56.09</v>
      </c>
      <c r="Z78">
        <v>2.61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13.05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13.05</v>
      </c>
      <c r="W79">
        <v>0</v>
      </c>
      <c r="X79">
        <v>0</v>
      </c>
      <c r="Y79">
        <v>0</v>
      </c>
      <c r="Z79">
        <v>13.05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37.71</v>
      </c>
      <c r="L80" s="88">
        <v>0</v>
      </c>
      <c r="M80" s="116">
        <v>14.02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51.73</v>
      </c>
      <c r="W80">
        <v>0</v>
      </c>
      <c r="X80">
        <v>0</v>
      </c>
      <c r="Y80">
        <v>37.71</v>
      </c>
      <c r="Z80">
        <v>14.02</v>
      </c>
      <c r="AA80">
        <v>0</v>
      </c>
    </row>
    <row r="81" spans="7:27">
      <c r="G81" t="s">
        <v>123</v>
      </c>
      <c r="H81" s="115">
        <v>9.67</v>
      </c>
      <c r="I81" s="88">
        <v>0</v>
      </c>
      <c r="J81" s="88">
        <v>0</v>
      </c>
      <c r="K81" s="88">
        <v>46.42</v>
      </c>
      <c r="L81" s="88">
        <v>0</v>
      </c>
      <c r="M81" s="116">
        <v>14.6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70.69</v>
      </c>
      <c r="W81">
        <v>9.67</v>
      </c>
      <c r="X81">
        <v>0</v>
      </c>
      <c r="Y81">
        <v>46.42</v>
      </c>
      <c r="Z81">
        <v>14.6</v>
      </c>
      <c r="AA81">
        <v>0</v>
      </c>
    </row>
    <row r="82" spans="7:27">
      <c r="G82" t="s">
        <v>124</v>
      </c>
      <c r="H82" s="115">
        <v>57.05</v>
      </c>
      <c r="I82" s="88">
        <v>0</v>
      </c>
      <c r="J82" s="88">
        <v>0</v>
      </c>
      <c r="K82" s="88">
        <v>46.42</v>
      </c>
      <c r="L82" s="88">
        <v>0</v>
      </c>
      <c r="M82" s="116">
        <v>14.6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118.07</v>
      </c>
      <c r="W82">
        <v>57.05</v>
      </c>
      <c r="X82">
        <v>0</v>
      </c>
      <c r="Y82">
        <v>46.42</v>
      </c>
      <c r="Z82">
        <v>14.6</v>
      </c>
      <c r="AA82">
        <v>0</v>
      </c>
    </row>
    <row r="83" spans="7:27">
      <c r="G83" t="s">
        <v>125</v>
      </c>
      <c r="H83" s="115">
        <v>98.64</v>
      </c>
      <c r="I83" s="88">
        <v>0</v>
      </c>
      <c r="J83" s="88">
        <v>0</v>
      </c>
      <c r="K83" s="88">
        <v>51.25</v>
      </c>
      <c r="L83" s="88">
        <v>0</v>
      </c>
      <c r="M83" s="116">
        <v>14.6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164.49</v>
      </c>
      <c r="W83">
        <v>98.64</v>
      </c>
      <c r="X83">
        <v>0</v>
      </c>
      <c r="Y83">
        <v>51.25</v>
      </c>
      <c r="Z83">
        <v>14.6</v>
      </c>
      <c r="AA83">
        <v>0</v>
      </c>
    </row>
    <row r="84" spans="7:27">
      <c r="G84" t="s">
        <v>126</v>
      </c>
      <c r="H84" s="115">
        <v>133.44999999999999</v>
      </c>
      <c r="I84" s="88">
        <v>0</v>
      </c>
      <c r="J84" s="88">
        <v>0</v>
      </c>
      <c r="K84" s="88">
        <v>0</v>
      </c>
      <c r="L84" s="88">
        <v>0</v>
      </c>
      <c r="M84" s="116">
        <v>14.6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148.05000000000001</v>
      </c>
      <c r="W84">
        <v>133.44999999999999</v>
      </c>
      <c r="X84">
        <v>0</v>
      </c>
      <c r="Y84">
        <v>0</v>
      </c>
      <c r="Z84">
        <v>14.6</v>
      </c>
      <c r="AA84">
        <v>0</v>
      </c>
    </row>
    <row r="85" spans="7:27">
      <c r="G85" t="s">
        <v>127</v>
      </c>
      <c r="H85" s="115">
        <v>29.01</v>
      </c>
      <c r="I85" s="88">
        <v>0</v>
      </c>
      <c r="J85" s="88">
        <v>0</v>
      </c>
      <c r="K85" s="88">
        <v>48.35</v>
      </c>
      <c r="L85" s="88">
        <v>0</v>
      </c>
      <c r="M85" s="116">
        <v>8.6999999999999993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86.06</v>
      </c>
      <c r="W85">
        <v>29.01</v>
      </c>
      <c r="X85">
        <v>0</v>
      </c>
      <c r="Y85">
        <v>48.35</v>
      </c>
      <c r="Z85">
        <v>8.6999999999999993</v>
      </c>
      <c r="AA85">
        <v>0</v>
      </c>
    </row>
    <row r="86" spans="7:27">
      <c r="G86" t="s">
        <v>128</v>
      </c>
      <c r="H86" s="115">
        <v>116.04</v>
      </c>
      <c r="I86" s="88">
        <v>8.0299999999999994</v>
      </c>
      <c r="J86" s="88">
        <v>0</v>
      </c>
      <c r="K86" s="88">
        <v>47.38</v>
      </c>
      <c r="L86" s="88">
        <v>0</v>
      </c>
      <c r="M86" s="116">
        <v>14.6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186.05</v>
      </c>
      <c r="W86">
        <v>116.04</v>
      </c>
      <c r="X86">
        <v>8.0299999999999994</v>
      </c>
      <c r="Y86">
        <v>47.38</v>
      </c>
      <c r="Z86">
        <v>14.6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27.08</v>
      </c>
      <c r="L87" s="88">
        <v>0</v>
      </c>
      <c r="M87" s="116">
        <v>12.47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39.549999999999997</v>
      </c>
      <c r="W87">
        <v>0</v>
      </c>
      <c r="X87">
        <v>0</v>
      </c>
      <c r="Y87">
        <v>27.08</v>
      </c>
      <c r="Z87">
        <v>12.47</v>
      </c>
      <c r="AA87">
        <v>0</v>
      </c>
    </row>
    <row r="88" spans="7:27">
      <c r="G88" t="s">
        <v>130</v>
      </c>
      <c r="H88" s="115">
        <v>11.6</v>
      </c>
      <c r="I88" s="88">
        <v>3.77</v>
      </c>
      <c r="J88" s="88">
        <v>0</v>
      </c>
      <c r="K88" s="88">
        <v>26.12</v>
      </c>
      <c r="L88" s="88">
        <v>0</v>
      </c>
      <c r="M88" s="116">
        <v>14.6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56.09</v>
      </c>
      <c r="W88">
        <v>11.6</v>
      </c>
      <c r="X88">
        <v>3.77</v>
      </c>
      <c r="Y88">
        <v>26.12</v>
      </c>
      <c r="Z88">
        <v>14.6</v>
      </c>
      <c r="AA88">
        <v>0</v>
      </c>
    </row>
    <row r="89" spans="7:27">
      <c r="G89" t="s">
        <v>131</v>
      </c>
      <c r="H89" s="115">
        <v>99.61</v>
      </c>
      <c r="I89" s="88">
        <v>19.05</v>
      </c>
      <c r="J89" s="88">
        <v>0</v>
      </c>
      <c r="K89" s="88">
        <v>0</v>
      </c>
      <c r="L89" s="88">
        <v>0</v>
      </c>
      <c r="M89" s="116">
        <v>13.05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131.71</v>
      </c>
      <c r="W89">
        <v>99.61</v>
      </c>
      <c r="X89">
        <v>19.05</v>
      </c>
      <c r="Y89">
        <v>0</v>
      </c>
      <c r="Z89">
        <v>13.05</v>
      </c>
      <c r="AA89">
        <v>0</v>
      </c>
    </row>
    <row r="90" spans="7:27">
      <c r="G90" t="s">
        <v>132</v>
      </c>
      <c r="H90" s="115">
        <v>174.05</v>
      </c>
      <c r="I90" s="88">
        <v>36.17</v>
      </c>
      <c r="J90" s="88">
        <v>0</v>
      </c>
      <c r="K90" s="88">
        <v>26.11</v>
      </c>
      <c r="L90" s="88">
        <v>0</v>
      </c>
      <c r="M90" s="116">
        <v>12.38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248.71</v>
      </c>
      <c r="W90">
        <v>174.05</v>
      </c>
      <c r="X90">
        <v>36.17</v>
      </c>
      <c r="Y90">
        <v>26.11</v>
      </c>
      <c r="Z90">
        <v>12.38</v>
      </c>
      <c r="AA90">
        <v>0</v>
      </c>
    </row>
    <row r="91" spans="7:27">
      <c r="G91" t="s">
        <v>133</v>
      </c>
      <c r="H91" s="115">
        <v>168.26</v>
      </c>
      <c r="I91" s="88">
        <v>20.89</v>
      </c>
      <c r="J91" s="88">
        <v>0</v>
      </c>
      <c r="K91" s="88">
        <v>26.11</v>
      </c>
      <c r="L91" s="88">
        <v>0</v>
      </c>
      <c r="M91" s="116">
        <v>14.02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229.28</v>
      </c>
      <c r="W91">
        <v>168.26</v>
      </c>
      <c r="X91">
        <v>20.89</v>
      </c>
      <c r="Y91">
        <v>26.11</v>
      </c>
      <c r="Z91">
        <v>14.02</v>
      </c>
      <c r="AA91">
        <v>0</v>
      </c>
    </row>
    <row r="92" spans="7:27">
      <c r="G92" t="s">
        <v>134</v>
      </c>
      <c r="H92" s="115">
        <v>211.78</v>
      </c>
      <c r="I92" s="88">
        <v>23.69</v>
      </c>
      <c r="J92" s="88">
        <v>12.57</v>
      </c>
      <c r="K92" s="88">
        <v>25.14</v>
      </c>
      <c r="L92" s="88">
        <v>0</v>
      </c>
      <c r="M92" s="116">
        <v>5.51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278.69</v>
      </c>
      <c r="W92">
        <v>211.78</v>
      </c>
      <c r="X92">
        <v>23.69</v>
      </c>
      <c r="Y92">
        <v>25.14</v>
      </c>
      <c r="Z92">
        <v>5.51</v>
      </c>
      <c r="AA92">
        <v>12.57</v>
      </c>
    </row>
    <row r="93" spans="7:27">
      <c r="G93" t="s">
        <v>135</v>
      </c>
      <c r="H93" s="115">
        <v>250.45</v>
      </c>
      <c r="I93" s="88">
        <v>26.69</v>
      </c>
      <c r="J93" s="88">
        <v>45.45</v>
      </c>
      <c r="K93" s="88">
        <v>26.11</v>
      </c>
      <c r="L93" s="88">
        <v>0</v>
      </c>
      <c r="M93" s="116">
        <v>13.44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362.14</v>
      </c>
      <c r="W93">
        <v>250.45</v>
      </c>
      <c r="X93">
        <v>26.69</v>
      </c>
      <c r="Y93">
        <v>26.11</v>
      </c>
      <c r="Z93">
        <v>13.44</v>
      </c>
      <c r="AA93">
        <v>45.45</v>
      </c>
    </row>
    <row r="94" spans="7:27">
      <c r="G94" t="s">
        <v>136</v>
      </c>
      <c r="H94" s="115">
        <v>286.23</v>
      </c>
      <c r="I94" s="88">
        <v>33.26</v>
      </c>
      <c r="J94" s="88">
        <v>62.86</v>
      </c>
      <c r="K94" s="88">
        <v>0</v>
      </c>
      <c r="L94" s="88">
        <v>0</v>
      </c>
      <c r="M94" s="116">
        <v>11.51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393.86</v>
      </c>
      <c r="W94">
        <v>286.23</v>
      </c>
      <c r="X94">
        <v>33.26</v>
      </c>
      <c r="Y94">
        <v>0</v>
      </c>
      <c r="Z94">
        <v>11.51</v>
      </c>
      <c r="AA94">
        <v>62.86</v>
      </c>
    </row>
    <row r="95" spans="7:27">
      <c r="G95" t="s">
        <v>137</v>
      </c>
      <c r="H95" s="115">
        <v>72.53</v>
      </c>
      <c r="I95" s="88">
        <v>44.97</v>
      </c>
      <c r="J95" s="88">
        <v>98.62</v>
      </c>
      <c r="K95" s="88">
        <v>26.11</v>
      </c>
      <c r="L95" s="88">
        <v>0</v>
      </c>
      <c r="M95" s="116">
        <v>12.86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255.09</v>
      </c>
      <c r="W95">
        <v>72.53</v>
      </c>
      <c r="X95">
        <v>44.97</v>
      </c>
      <c r="Y95">
        <v>26.11</v>
      </c>
      <c r="Z95">
        <v>12.86</v>
      </c>
      <c r="AA95">
        <v>98.62</v>
      </c>
    </row>
    <row r="96" spans="7:27">
      <c r="G96" t="s">
        <v>138</v>
      </c>
      <c r="H96" s="115">
        <v>87.03</v>
      </c>
      <c r="I96" s="88">
        <v>47.96</v>
      </c>
      <c r="J96" s="88">
        <v>121.84</v>
      </c>
      <c r="K96" s="88">
        <v>23.21</v>
      </c>
      <c r="L96" s="88">
        <v>0</v>
      </c>
      <c r="M96" s="116">
        <v>13.83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293.87</v>
      </c>
      <c r="W96">
        <v>87.03</v>
      </c>
      <c r="X96">
        <v>47.96</v>
      </c>
      <c r="Y96">
        <v>23.21</v>
      </c>
      <c r="Z96">
        <v>13.83</v>
      </c>
      <c r="AA96">
        <v>121.84</v>
      </c>
    </row>
    <row r="97" spans="1:83">
      <c r="G97" t="s">
        <v>139</v>
      </c>
      <c r="H97" s="115">
        <v>84.13</v>
      </c>
      <c r="I97" s="88">
        <v>41.77</v>
      </c>
      <c r="J97" s="88">
        <v>131.51</v>
      </c>
      <c r="K97" s="88">
        <v>22.24</v>
      </c>
      <c r="L97" s="88">
        <v>0</v>
      </c>
      <c r="M97" s="116">
        <v>10.35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290</v>
      </c>
      <c r="W97">
        <v>84.13</v>
      </c>
      <c r="X97">
        <v>41.77</v>
      </c>
      <c r="Y97">
        <v>22.24</v>
      </c>
      <c r="Z97">
        <v>10.35</v>
      </c>
      <c r="AA97">
        <v>131.51</v>
      </c>
    </row>
    <row r="98" spans="1:83">
      <c r="G98" t="s">
        <v>140</v>
      </c>
      <c r="H98" s="115">
        <v>74.459999999999994</v>
      </c>
      <c r="I98" s="88">
        <v>37.520000000000003</v>
      </c>
      <c r="J98" s="88">
        <v>135.38</v>
      </c>
      <c r="K98" s="88">
        <v>19.34</v>
      </c>
      <c r="L98" s="88">
        <v>0</v>
      </c>
      <c r="M98" s="116">
        <v>8.8000000000000007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275.5</v>
      </c>
      <c r="W98">
        <v>74.459999999999994</v>
      </c>
      <c r="X98">
        <v>37.520000000000003</v>
      </c>
      <c r="Y98">
        <v>19.34</v>
      </c>
      <c r="Z98">
        <v>8.8000000000000007</v>
      </c>
      <c r="AA98">
        <v>135.38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1.4925349999999999</v>
      </c>
      <c r="I99" s="111">
        <f t="shared" ref="I99:BQ99" si="1">SUM(I3:I98)/4000</f>
        <v>8.5942499999999991E-2</v>
      </c>
      <c r="J99" s="111">
        <f t="shared" si="1"/>
        <v>0.41073000000000004</v>
      </c>
      <c r="K99" s="111">
        <f t="shared" si="1"/>
        <v>0.27753499999999998</v>
      </c>
      <c r="L99" s="111">
        <f t="shared" si="1"/>
        <v>0</v>
      </c>
      <c r="M99" s="111">
        <f t="shared" si="1"/>
        <v>0.24720000000000009</v>
      </c>
      <c r="N99" s="110">
        <f t="shared" si="1"/>
        <v>0</v>
      </c>
      <c r="O99" s="111">
        <f t="shared" si="1"/>
        <v>-0.153</v>
      </c>
      <c r="P99" s="111">
        <f t="shared" si="1"/>
        <v>-0.56269500000000006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-0.71569500000000008</v>
      </c>
      <c r="V99" s="112">
        <f t="shared" si="1"/>
        <v>2.5139425000000002</v>
      </c>
      <c r="W99">
        <f t="shared" si="1"/>
        <v>1.4925349999999999</v>
      </c>
      <c r="X99">
        <f t="shared" si="1"/>
        <v>-6.7057500000000048E-2</v>
      </c>
      <c r="Y99">
        <f t="shared" si="1"/>
        <v>0.27753499999999998</v>
      </c>
      <c r="Z99">
        <f t="shared" si="1"/>
        <v>0.24720000000000009</v>
      </c>
      <c r="AA99">
        <f t="shared" si="1"/>
        <v>-0.15196500000000002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429</v>
      </c>
      <c r="X1" t="s">
        <v>429</v>
      </c>
      <c r="Y1" t="s">
        <v>429</v>
      </c>
      <c r="Z1" t="s">
        <v>429</v>
      </c>
      <c r="AA1" t="s">
        <v>429</v>
      </c>
      <c r="AB1" t="s">
        <v>437</v>
      </c>
      <c r="AC1" t="s">
        <v>430</v>
      </c>
      <c r="AD1" t="s">
        <v>434</v>
      </c>
      <c r="AE1" t="s">
        <v>438</v>
      </c>
      <c r="AF1" t="s">
        <v>434</v>
      </c>
      <c r="AG1" t="s">
        <v>433</v>
      </c>
      <c r="AH1" t="s">
        <v>431</v>
      </c>
      <c r="AI1" t="s">
        <v>430</v>
      </c>
      <c r="AJ1" t="s">
        <v>436</v>
      </c>
      <c r="AK1" t="s">
        <v>432</v>
      </c>
      <c r="AL1" t="s">
        <v>430</v>
      </c>
      <c r="AM1" t="s">
        <v>440</v>
      </c>
      <c r="AN1" t="s">
        <v>439</v>
      </c>
      <c r="AO1" t="s">
        <v>435</v>
      </c>
      <c r="AP1" t="s">
        <v>443</v>
      </c>
      <c r="AQ1" t="s">
        <v>442</v>
      </c>
      <c r="AR1" t="s">
        <v>441</v>
      </c>
      <c r="AS1" t="s">
        <v>430</v>
      </c>
      <c r="AT1" t="s">
        <v>444</v>
      </c>
      <c r="AU1" t="s">
        <v>445</v>
      </c>
      <c r="AV1" t="s">
        <v>442</v>
      </c>
      <c r="AW1" t="s">
        <v>430</v>
      </c>
      <c r="AX1" t="s">
        <v>430</v>
      </c>
      <c r="AY1" t="s">
        <v>446</v>
      </c>
      <c r="AZ1" t="s">
        <v>447</v>
      </c>
      <c r="BA1" t="s">
        <v>429</v>
      </c>
      <c r="BB1" t="s">
        <v>429</v>
      </c>
      <c r="BC1" t="s">
        <v>448</v>
      </c>
      <c r="BD1" t="s">
        <v>429</v>
      </c>
      <c r="BE1" t="s">
        <v>449</v>
      </c>
      <c r="BF1" t="s">
        <v>451</v>
      </c>
      <c r="BG1" t="s">
        <v>450</v>
      </c>
      <c r="BH1" t="s">
        <v>452</v>
      </c>
      <c r="BI1" t="s">
        <v>440</v>
      </c>
      <c r="BJ1" t="s">
        <v>433</v>
      </c>
      <c r="BK1" t="s">
        <v>429</v>
      </c>
      <c r="BL1" t="s">
        <v>453</v>
      </c>
      <c r="BM1" t="s">
        <v>454</v>
      </c>
      <c r="BN1" t="s">
        <v>453</v>
      </c>
      <c r="BO1" t="s">
        <v>455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44695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246</v>
      </c>
      <c r="AZ2" t="s">
        <v>389</v>
      </c>
      <c r="BA2" t="s">
        <v>268</v>
      </c>
      <c r="BB2" t="s">
        <v>270</v>
      </c>
      <c r="BC2" t="s">
        <v>404</v>
      </c>
      <c r="BD2" t="s">
        <v>237</v>
      </c>
      <c r="BE2" t="s">
        <v>152</v>
      </c>
      <c r="BF2" t="s">
        <v>152</v>
      </c>
      <c r="BG2" t="s">
        <v>152</v>
      </c>
      <c r="BH2" t="s">
        <v>153</v>
      </c>
      <c r="BI2" t="s">
        <v>153</v>
      </c>
      <c r="BJ2" t="s">
        <v>153</v>
      </c>
      <c r="BK2" t="s">
        <v>269</v>
      </c>
      <c r="BL2" t="s">
        <v>149</v>
      </c>
      <c r="BM2" t="s">
        <v>150</v>
      </c>
      <c r="BN2" t="s">
        <v>150</v>
      </c>
      <c r="BO2" t="s">
        <v>152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1309.6600000000001</v>
      </c>
      <c r="I3" s="95">
        <v>255.35000000000002</v>
      </c>
      <c r="J3" s="95">
        <v>151.84</v>
      </c>
      <c r="K3" s="95">
        <v>32.880000000000003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24.9</v>
      </c>
      <c r="AC3">
        <v>72.52</v>
      </c>
      <c r="AD3">
        <v>531.85</v>
      </c>
      <c r="AE3">
        <v>76.39</v>
      </c>
      <c r="AF3">
        <v>25.05</v>
      </c>
      <c r="AG3">
        <v>102.5</v>
      </c>
      <c r="AH3">
        <v>49.8</v>
      </c>
      <c r="AI3">
        <v>33.840000000000003</v>
      </c>
      <c r="AJ3">
        <v>12.38</v>
      </c>
      <c r="AK3">
        <v>24.92</v>
      </c>
      <c r="AL3">
        <v>54.39</v>
      </c>
      <c r="AM3">
        <v>24.9</v>
      </c>
      <c r="AN3">
        <v>96.7</v>
      </c>
      <c r="AO3">
        <v>145.05000000000001</v>
      </c>
      <c r="AP3">
        <v>88</v>
      </c>
      <c r="AQ3">
        <v>14.5</v>
      </c>
      <c r="AR3">
        <v>19.34</v>
      </c>
      <c r="AS3">
        <v>18.13</v>
      </c>
      <c r="AT3">
        <v>63.82</v>
      </c>
      <c r="AU3">
        <v>0</v>
      </c>
      <c r="AV3">
        <v>14.5</v>
      </c>
      <c r="AW3">
        <v>24.18</v>
      </c>
      <c r="AX3">
        <v>12.09</v>
      </c>
      <c r="AY3">
        <v>29.01</v>
      </c>
      <c r="AZ3">
        <v>0.53</v>
      </c>
      <c r="BA3">
        <v>0.97</v>
      </c>
      <c r="BB3">
        <v>0.93</v>
      </c>
      <c r="BC3">
        <v>3.87</v>
      </c>
      <c r="BD3">
        <v>0.59</v>
      </c>
      <c r="BE3">
        <v>0</v>
      </c>
      <c r="BF3">
        <v>0</v>
      </c>
      <c r="BG3">
        <v>32.880000000000003</v>
      </c>
      <c r="BH3">
        <v>6.2</v>
      </c>
      <c r="BI3">
        <v>96.7</v>
      </c>
      <c r="BJ3">
        <v>48.35</v>
      </c>
      <c r="BK3">
        <v>0.4</v>
      </c>
      <c r="BL3">
        <v>0</v>
      </c>
      <c r="BM3">
        <v>0</v>
      </c>
      <c r="BN3">
        <v>0</v>
      </c>
      <c r="BO3">
        <v>0</v>
      </c>
    </row>
    <row r="4" spans="1:67">
      <c r="A4" t="s">
        <v>240</v>
      </c>
      <c r="B4" t="s">
        <v>232</v>
      </c>
      <c r="C4" t="s">
        <v>234</v>
      </c>
      <c r="G4" t="s">
        <v>46</v>
      </c>
      <c r="H4" s="115">
        <v>1309.6600000000001</v>
      </c>
      <c r="I4" s="88">
        <v>255.35000000000002</v>
      </c>
      <c r="J4" s="88">
        <v>151.84</v>
      </c>
      <c r="K4" s="88">
        <v>32.880000000000003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24.9</v>
      </c>
      <c r="AC4">
        <v>72.52</v>
      </c>
      <c r="AD4">
        <v>531.85</v>
      </c>
      <c r="AE4">
        <v>76.39</v>
      </c>
      <c r="AF4">
        <v>25.05</v>
      </c>
      <c r="AG4">
        <v>102.5</v>
      </c>
      <c r="AH4">
        <v>49.8</v>
      </c>
      <c r="AI4">
        <v>33.840000000000003</v>
      </c>
      <c r="AJ4">
        <v>12.38</v>
      </c>
      <c r="AK4">
        <v>24.92</v>
      </c>
      <c r="AL4">
        <v>54.39</v>
      </c>
      <c r="AM4">
        <v>24.9</v>
      </c>
      <c r="AN4">
        <v>96.7</v>
      </c>
      <c r="AO4">
        <v>145.05000000000001</v>
      </c>
      <c r="AP4">
        <v>88</v>
      </c>
      <c r="AQ4">
        <v>14.5</v>
      </c>
      <c r="AR4">
        <v>19.34</v>
      </c>
      <c r="AS4">
        <v>18.13</v>
      </c>
      <c r="AT4">
        <v>63.82</v>
      </c>
      <c r="AU4">
        <v>0</v>
      </c>
      <c r="AV4">
        <v>14.5</v>
      </c>
      <c r="AW4">
        <v>24.18</v>
      </c>
      <c r="AX4">
        <v>12.09</v>
      </c>
      <c r="AY4">
        <v>29.01</v>
      </c>
      <c r="AZ4">
        <v>0.53</v>
      </c>
      <c r="BA4">
        <v>0.97</v>
      </c>
      <c r="BB4">
        <v>0.93</v>
      </c>
      <c r="BC4">
        <v>3.87</v>
      </c>
      <c r="BD4">
        <v>0.59</v>
      </c>
      <c r="BE4">
        <v>0</v>
      </c>
      <c r="BF4">
        <v>0</v>
      </c>
      <c r="BG4">
        <v>32.880000000000003</v>
      </c>
      <c r="BH4">
        <v>6.2</v>
      </c>
      <c r="BI4">
        <v>96.7</v>
      </c>
      <c r="BJ4">
        <v>48.35</v>
      </c>
      <c r="BK4">
        <v>0.4</v>
      </c>
      <c r="BL4">
        <v>0</v>
      </c>
      <c r="BM4">
        <v>0</v>
      </c>
      <c r="BN4">
        <v>0</v>
      </c>
      <c r="BO4">
        <v>0</v>
      </c>
    </row>
    <row r="5" spans="1:67">
      <c r="A5" t="s">
        <v>241</v>
      </c>
      <c r="B5" t="s">
        <v>233</v>
      </c>
      <c r="C5" t="s">
        <v>235</v>
      </c>
      <c r="G5" t="s">
        <v>47</v>
      </c>
      <c r="H5" s="115">
        <v>1309.6600000000001</v>
      </c>
      <c r="I5" s="88">
        <v>265.02</v>
      </c>
      <c r="J5" s="88">
        <v>151.84</v>
      </c>
      <c r="K5" s="88">
        <v>32.880000000000003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24.9</v>
      </c>
      <c r="AC5">
        <v>72.52</v>
      </c>
      <c r="AD5">
        <v>531.85</v>
      </c>
      <c r="AE5">
        <v>76.39</v>
      </c>
      <c r="AF5">
        <v>25.05</v>
      </c>
      <c r="AG5">
        <v>102.5</v>
      </c>
      <c r="AH5">
        <v>49.8</v>
      </c>
      <c r="AI5">
        <v>33.840000000000003</v>
      </c>
      <c r="AJ5">
        <v>12.38</v>
      </c>
      <c r="AK5">
        <v>24.92</v>
      </c>
      <c r="AL5">
        <v>54.39</v>
      </c>
      <c r="AM5">
        <v>24.9</v>
      </c>
      <c r="AN5">
        <v>96.7</v>
      </c>
      <c r="AO5">
        <v>145.05000000000001</v>
      </c>
      <c r="AP5">
        <v>88</v>
      </c>
      <c r="AQ5">
        <v>14.5</v>
      </c>
      <c r="AR5">
        <v>29.01</v>
      </c>
      <c r="AS5">
        <v>18.13</v>
      </c>
      <c r="AT5">
        <v>63.82</v>
      </c>
      <c r="AU5">
        <v>0</v>
      </c>
      <c r="AV5">
        <v>14.5</v>
      </c>
      <c r="AW5">
        <v>24.18</v>
      </c>
      <c r="AX5">
        <v>12.09</v>
      </c>
      <c r="AY5">
        <v>29.01</v>
      </c>
      <c r="AZ5">
        <v>0.53</v>
      </c>
      <c r="BA5">
        <v>0.97</v>
      </c>
      <c r="BB5">
        <v>0.93</v>
      </c>
      <c r="BC5">
        <v>3.87</v>
      </c>
      <c r="BD5">
        <v>0.59</v>
      </c>
      <c r="BE5">
        <v>0</v>
      </c>
      <c r="BF5">
        <v>0</v>
      </c>
      <c r="BG5">
        <v>32.880000000000003</v>
      </c>
      <c r="BH5">
        <v>6.2</v>
      </c>
      <c r="BI5">
        <v>96.7</v>
      </c>
      <c r="BJ5">
        <v>48.35</v>
      </c>
      <c r="BK5">
        <v>0.4</v>
      </c>
      <c r="BL5">
        <v>0</v>
      </c>
      <c r="BM5">
        <v>0</v>
      </c>
      <c r="BN5">
        <v>0</v>
      </c>
      <c r="BO5">
        <v>0</v>
      </c>
    </row>
    <row r="6" spans="1:67">
      <c r="A6" t="s">
        <v>242</v>
      </c>
      <c r="B6" t="s">
        <v>264</v>
      </c>
      <c r="C6" t="s">
        <v>236</v>
      </c>
      <c r="G6" t="s">
        <v>48</v>
      </c>
      <c r="H6" s="115">
        <v>1309.6600000000001</v>
      </c>
      <c r="I6" s="88">
        <v>265.02</v>
      </c>
      <c r="J6" s="88">
        <v>151.84</v>
      </c>
      <c r="K6" s="88">
        <v>32.880000000000003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24.9</v>
      </c>
      <c r="AC6">
        <v>72.52</v>
      </c>
      <c r="AD6">
        <v>531.85</v>
      </c>
      <c r="AE6">
        <v>76.39</v>
      </c>
      <c r="AF6">
        <v>25.05</v>
      </c>
      <c r="AG6">
        <v>102.5</v>
      </c>
      <c r="AH6">
        <v>49.8</v>
      </c>
      <c r="AI6">
        <v>33.840000000000003</v>
      </c>
      <c r="AJ6">
        <v>12.38</v>
      </c>
      <c r="AK6">
        <v>24.92</v>
      </c>
      <c r="AL6">
        <v>54.39</v>
      </c>
      <c r="AM6">
        <v>24.9</v>
      </c>
      <c r="AN6">
        <v>96.7</v>
      </c>
      <c r="AO6">
        <v>145.05000000000001</v>
      </c>
      <c r="AP6">
        <v>88</v>
      </c>
      <c r="AQ6">
        <v>14.5</v>
      </c>
      <c r="AR6">
        <v>29.01</v>
      </c>
      <c r="AS6">
        <v>18.13</v>
      </c>
      <c r="AT6">
        <v>63.82</v>
      </c>
      <c r="AU6">
        <v>0</v>
      </c>
      <c r="AV6">
        <v>14.5</v>
      </c>
      <c r="AW6">
        <v>24.18</v>
      </c>
      <c r="AX6">
        <v>12.09</v>
      </c>
      <c r="AY6">
        <v>29.01</v>
      </c>
      <c r="AZ6">
        <v>0.53</v>
      </c>
      <c r="BA6">
        <v>0.97</v>
      </c>
      <c r="BB6">
        <v>0.93</v>
      </c>
      <c r="BC6">
        <v>3.87</v>
      </c>
      <c r="BD6">
        <v>0.59</v>
      </c>
      <c r="BE6">
        <v>0</v>
      </c>
      <c r="BF6">
        <v>0</v>
      </c>
      <c r="BG6">
        <v>32.880000000000003</v>
      </c>
      <c r="BH6">
        <v>6.2</v>
      </c>
      <c r="BI6">
        <v>96.7</v>
      </c>
      <c r="BJ6">
        <v>48.35</v>
      </c>
      <c r="BK6">
        <v>0.4</v>
      </c>
      <c r="BL6">
        <v>0</v>
      </c>
      <c r="BM6">
        <v>0</v>
      </c>
      <c r="BN6">
        <v>0</v>
      </c>
      <c r="BO6">
        <v>0</v>
      </c>
    </row>
    <row r="7" spans="1:67">
      <c r="A7" t="s">
        <v>243</v>
      </c>
      <c r="B7" t="s">
        <v>298</v>
      </c>
      <c r="C7" t="s">
        <v>265</v>
      </c>
      <c r="G7" t="s">
        <v>49</v>
      </c>
      <c r="H7" s="115">
        <v>1212.9599999999998</v>
      </c>
      <c r="I7" s="88">
        <v>265.02</v>
      </c>
      <c r="J7" s="88">
        <v>151.75</v>
      </c>
      <c r="K7" s="88">
        <v>14.5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24.9</v>
      </c>
      <c r="AC7">
        <v>72.52</v>
      </c>
      <c r="AD7">
        <v>435.15</v>
      </c>
      <c r="AE7">
        <v>76.39</v>
      </c>
      <c r="AF7">
        <v>25.05</v>
      </c>
      <c r="AG7">
        <v>102.5</v>
      </c>
      <c r="AH7">
        <v>49.8</v>
      </c>
      <c r="AI7">
        <v>33.840000000000003</v>
      </c>
      <c r="AJ7">
        <v>12.38</v>
      </c>
      <c r="AK7">
        <v>24.92</v>
      </c>
      <c r="AL7">
        <v>54.39</v>
      </c>
      <c r="AM7">
        <v>24.9</v>
      </c>
      <c r="AN7">
        <v>96.7</v>
      </c>
      <c r="AO7">
        <v>145.05000000000001</v>
      </c>
      <c r="AP7">
        <v>88</v>
      </c>
      <c r="AQ7">
        <v>14.5</v>
      </c>
      <c r="AR7">
        <v>29.01</v>
      </c>
      <c r="AS7">
        <v>18.13</v>
      </c>
      <c r="AT7">
        <v>63.82</v>
      </c>
      <c r="AU7">
        <v>0</v>
      </c>
      <c r="AV7">
        <v>14.5</v>
      </c>
      <c r="AW7">
        <v>24.18</v>
      </c>
      <c r="AX7">
        <v>12.09</v>
      </c>
      <c r="AY7">
        <v>29.01</v>
      </c>
      <c r="AZ7">
        <v>0.53</v>
      </c>
      <c r="BA7">
        <v>0.97</v>
      </c>
      <c r="BB7">
        <v>0.93</v>
      </c>
      <c r="BC7">
        <v>3.87</v>
      </c>
      <c r="BD7">
        <v>0.59</v>
      </c>
      <c r="BE7">
        <v>0</v>
      </c>
      <c r="BF7">
        <v>0</v>
      </c>
      <c r="BG7">
        <v>14.5</v>
      </c>
      <c r="BH7">
        <v>6.11</v>
      </c>
      <c r="BI7">
        <v>96.7</v>
      </c>
      <c r="BJ7">
        <v>48.35</v>
      </c>
      <c r="BK7">
        <v>0.4</v>
      </c>
      <c r="BL7">
        <v>0</v>
      </c>
      <c r="BM7">
        <v>0</v>
      </c>
      <c r="BN7">
        <v>0</v>
      </c>
      <c r="BO7">
        <v>0</v>
      </c>
    </row>
    <row r="8" spans="1:67">
      <c r="A8" t="s">
        <v>244</v>
      </c>
      <c r="B8" t="s">
        <v>340</v>
      </c>
      <c r="C8" t="s">
        <v>237</v>
      </c>
      <c r="G8" t="s">
        <v>50</v>
      </c>
      <c r="H8" s="115">
        <v>1212.9599999999998</v>
      </c>
      <c r="I8" s="88">
        <v>265.02</v>
      </c>
      <c r="J8" s="88">
        <v>151.75</v>
      </c>
      <c r="K8" s="88">
        <v>14.5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24.9</v>
      </c>
      <c r="AC8">
        <v>72.52</v>
      </c>
      <c r="AD8">
        <v>435.15</v>
      </c>
      <c r="AE8">
        <v>76.39</v>
      </c>
      <c r="AF8">
        <v>25.05</v>
      </c>
      <c r="AG8">
        <v>102.5</v>
      </c>
      <c r="AH8">
        <v>49.8</v>
      </c>
      <c r="AI8">
        <v>33.840000000000003</v>
      </c>
      <c r="AJ8">
        <v>12.38</v>
      </c>
      <c r="AK8">
        <v>24.92</v>
      </c>
      <c r="AL8">
        <v>54.39</v>
      </c>
      <c r="AM8">
        <v>24.9</v>
      </c>
      <c r="AN8">
        <v>96.7</v>
      </c>
      <c r="AO8">
        <v>145.05000000000001</v>
      </c>
      <c r="AP8">
        <v>88</v>
      </c>
      <c r="AQ8">
        <v>14.5</v>
      </c>
      <c r="AR8">
        <v>29.01</v>
      </c>
      <c r="AS8">
        <v>18.13</v>
      </c>
      <c r="AT8">
        <v>63.82</v>
      </c>
      <c r="AU8">
        <v>0</v>
      </c>
      <c r="AV8">
        <v>14.5</v>
      </c>
      <c r="AW8">
        <v>24.18</v>
      </c>
      <c r="AX8">
        <v>12.09</v>
      </c>
      <c r="AY8">
        <v>29.01</v>
      </c>
      <c r="AZ8">
        <v>0.53</v>
      </c>
      <c r="BA8">
        <v>0.97</v>
      </c>
      <c r="BB8">
        <v>0.93</v>
      </c>
      <c r="BC8">
        <v>3.87</v>
      </c>
      <c r="BD8">
        <v>0.59</v>
      </c>
      <c r="BE8">
        <v>0</v>
      </c>
      <c r="BF8">
        <v>0</v>
      </c>
      <c r="BG8">
        <v>14.5</v>
      </c>
      <c r="BH8">
        <v>6.11</v>
      </c>
      <c r="BI8">
        <v>96.7</v>
      </c>
      <c r="BJ8">
        <v>48.35</v>
      </c>
      <c r="BK8">
        <v>0.4</v>
      </c>
      <c r="BL8">
        <v>0</v>
      </c>
      <c r="BM8">
        <v>0</v>
      </c>
      <c r="BN8">
        <v>0</v>
      </c>
      <c r="BO8">
        <v>0</v>
      </c>
    </row>
    <row r="9" spans="1:67">
      <c r="A9" t="s">
        <v>245</v>
      </c>
      <c r="B9" t="s">
        <v>360</v>
      </c>
      <c r="C9" t="s">
        <v>238</v>
      </c>
      <c r="G9" t="s">
        <v>51</v>
      </c>
      <c r="H9" s="115">
        <v>1169.45</v>
      </c>
      <c r="I9" s="88">
        <v>269.84999999999997</v>
      </c>
      <c r="J9" s="88">
        <v>151.75</v>
      </c>
      <c r="K9" s="88">
        <v>14.5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24.9</v>
      </c>
      <c r="AC9">
        <v>72.52</v>
      </c>
      <c r="AD9">
        <v>391.64</v>
      </c>
      <c r="AE9">
        <v>76.39</v>
      </c>
      <c r="AF9">
        <v>25.05</v>
      </c>
      <c r="AG9">
        <v>102.5</v>
      </c>
      <c r="AH9">
        <v>49.8</v>
      </c>
      <c r="AI9">
        <v>33.840000000000003</v>
      </c>
      <c r="AJ9">
        <v>12.38</v>
      </c>
      <c r="AK9">
        <v>24.92</v>
      </c>
      <c r="AL9">
        <v>54.39</v>
      </c>
      <c r="AM9">
        <v>24.9</v>
      </c>
      <c r="AN9">
        <v>96.7</v>
      </c>
      <c r="AO9">
        <v>145.05000000000001</v>
      </c>
      <c r="AP9">
        <v>88</v>
      </c>
      <c r="AQ9">
        <v>14.5</v>
      </c>
      <c r="AR9">
        <v>33.840000000000003</v>
      </c>
      <c r="AS9">
        <v>18.13</v>
      </c>
      <c r="AT9">
        <v>63.82</v>
      </c>
      <c r="AU9">
        <v>0</v>
      </c>
      <c r="AV9">
        <v>14.5</v>
      </c>
      <c r="AW9">
        <v>24.18</v>
      </c>
      <c r="AX9">
        <v>12.09</v>
      </c>
      <c r="AY9">
        <v>29.01</v>
      </c>
      <c r="AZ9">
        <v>0.53</v>
      </c>
      <c r="BA9">
        <v>0.97</v>
      </c>
      <c r="BB9">
        <v>0.93</v>
      </c>
      <c r="BC9">
        <v>3.87</v>
      </c>
      <c r="BD9">
        <v>0.59</v>
      </c>
      <c r="BE9">
        <v>0</v>
      </c>
      <c r="BF9">
        <v>0</v>
      </c>
      <c r="BG9">
        <v>14.5</v>
      </c>
      <c r="BH9">
        <v>6.11</v>
      </c>
      <c r="BI9">
        <v>96.7</v>
      </c>
      <c r="BJ9">
        <v>48.35</v>
      </c>
      <c r="BK9">
        <v>0.4</v>
      </c>
      <c r="BL9">
        <v>0</v>
      </c>
      <c r="BM9">
        <v>0</v>
      </c>
      <c r="BN9">
        <v>0</v>
      </c>
      <c r="BO9">
        <v>0</v>
      </c>
    </row>
    <row r="10" spans="1:67">
      <c r="A10" t="s">
        <v>266</v>
      </c>
      <c r="C10" t="s">
        <v>239</v>
      </c>
      <c r="G10" t="s">
        <v>52</v>
      </c>
      <c r="H10" s="115">
        <v>1169.45</v>
      </c>
      <c r="I10" s="88">
        <v>269.84999999999997</v>
      </c>
      <c r="J10" s="88">
        <v>151.75</v>
      </c>
      <c r="K10" s="88">
        <v>3.87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24.9</v>
      </c>
      <c r="AC10">
        <v>72.52</v>
      </c>
      <c r="AD10">
        <v>391.64</v>
      </c>
      <c r="AE10">
        <v>76.39</v>
      </c>
      <c r="AF10">
        <v>25.05</v>
      </c>
      <c r="AG10">
        <v>102.5</v>
      </c>
      <c r="AH10">
        <v>49.8</v>
      </c>
      <c r="AI10">
        <v>33.840000000000003</v>
      </c>
      <c r="AJ10">
        <v>12.38</v>
      </c>
      <c r="AK10">
        <v>24.92</v>
      </c>
      <c r="AL10">
        <v>54.39</v>
      </c>
      <c r="AM10">
        <v>24.9</v>
      </c>
      <c r="AN10">
        <v>96.7</v>
      </c>
      <c r="AO10">
        <v>145.05000000000001</v>
      </c>
      <c r="AP10">
        <v>88</v>
      </c>
      <c r="AQ10">
        <v>14.5</v>
      </c>
      <c r="AR10">
        <v>33.840000000000003</v>
      </c>
      <c r="AS10">
        <v>18.13</v>
      </c>
      <c r="AT10">
        <v>63.82</v>
      </c>
      <c r="AU10">
        <v>0</v>
      </c>
      <c r="AV10">
        <v>14.5</v>
      </c>
      <c r="AW10">
        <v>24.18</v>
      </c>
      <c r="AX10">
        <v>12.09</v>
      </c>
      <c r="AY10">
        <v>29.01</v>
      </c>
      <c r="AZ10">
        <v>0.53</v>
      </c>
      <c r="BA10">
        <v>0.97</v>
      </c>
      <c r="BB10">
        <v>0.93</v>
      </c>
      <c r="BC10">
        <v>3.87</v>
      </c>
      <c r="BD10">
        <v>0.59</v>
      </c>
      <c r="BE10">
        <v>0</v>
      </c>
      <c r="BF10">
        <v>0</v>
      </c>
      <c r="BG10">
        <v>3.87</v>
      </c>
      <c r="BH10">
        <v>6.11</v>
      </c>
      <c r="BI10">
        <v>96.7</v>
      </c>
      <c r="BJ10">
        <v>48.35</v>
      </c>
      <c r="BK10">
        <v>0.4</v>
      </c>
      <c r="BL10">
        <v>0</v>
      </c>
      <c r="BM10">
        <v>0</v>
      </c>
      <c r="BN10">
        <v>0</v>
      </c>
      <c r="BO10">
        <v>0</v>
      </c>
    </row>
    <row r="11" spans="1:67">
      <c r="A11" t="s">
        <v>246</v>
      </c>
      <c r="C11" t="s">
        <v>341</v>
      </c>
      <c r="G11" t="s">
        <v>53</v>
      </c>
      <c r="H11" s="115">
        <v>971.20999999999981</v>
      </c>
      <c r="I11" s="88">
        <v>168.31000000000003</v>
      </c>
      <c r="J11" s="88">
        <v>151.75</v>
      </c>
      <c r="K11" s="88">
        <v>3.87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24.9</v>
      </c>
      <c r="AC11">
        <v>72.52</v>
      </c>
      <c r="AD11">
        <v>193.4</v>
      </c>
      <c r="AE11">
        <v>76.39</v>
      </c>
      <c r="AF11">
        <v>25.05</v>
      </c>
      <c r="AG11">
        <v>102.5</v>
      </c>
      <c r="AH11">
        <v>49.8</v>
      </c>
      <c r="AI11">
        <v>33.840000000000003</v>
      </c>
      <c r="AJ11">
        <v>12.38</v>
      </c>
      <c r="AK11">
        <v>24.92</v>
      </c>
      <c r="AL11">
        <v>54.39</v>
      </c>
      <c r="AM11">
        <v>24.9</v>
      </c>
      <c r="AN11">
        <v>96.7</v>
      </c>
      <c r="AO11">
        <v>145.05000000000001</v>
      </c>
      <c r="AP11">
        <v>0</v>
      </c>
      <c r="AQ11">
        <v>14.5</v>
      </c>
      <c r="AR11">
        <v>33.840000000000003</v>
      </c>
      <c r="AS11">
        <v>18.13</v>
      </c>
      <c r="AT11">
        <v>50.28</v>
      </c>
      <c r="AU11">
        <v>0</v>
      </c>
      <c r="AV11">
        <v>14.5</v>
      </c>
      <c r="AW11">
        <v>24.18</v>
      </c>
      <c r="AX11">
        <v>12.09</v>
      </c>
      <c r="AY11">
        <v>29.01</v>
      </c>
      <c r="AZ11">
        <v>0.53</v>
      </c>
      <c r="BA11">
        <v>0.97</v>
      </c>
      <c r="BB11">
        <v>0.93</v>
      </c>
      <c r="BC11">
        <v>3.87</v>
      </c>
      <c r="BD11">
        <v>0.59</v>
      </c>
      <c r="BE11">
        <v>0</v>
      </c>
      <c r="BF11">
        <v>0</v>
      </c>
      <c r="BG11">
        <v>3.87</v>
      </c>
      <c r="BH11">
        <v>6.11</v>
      </c>
      <c r="BI11">
        <v>96.7</v>
      </c>
      <c r="BJ11">
        <v>48.35</v>
      </c>
      <c r="BK11">
        <v>0.4</v>
      </c>
      <c r="BL11">
        <v>0</v>
      </c>
      <c r="BM11">
        <v>0</v>
      </c>
      <c r="BN11">
        <v>0</v>
      </c>
      <c r="BO11">
        <v>0</v>
      </c>
    </row>
    <row r="12" spans="1:67">
      <c r="A12" t="s">
        <v>247</v>
      </c>
      <c r="C12" t="s">
        <v>361</v>
      </c>
      <c r="G12" t="s">
        <v>54</v>
      </c>
      <c r="H12" s="115">
        <v>971.20999999999981</v>
      </c>
      <c r="I12" s="88">
        <v>168.31000000000003</v>
      </c>
      <c r="J12" s="88">
        <v>151.75</v>
      </c>
      <c r="K12" s="88">
        <v>3.87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24.9</v>
      </c>
      <c r="AC12">
        <v>72.52</v>
      </c>
      <c r="AD12">
        <v>193.4</v>
      </c>
      <c r="AE12">
        <v>76.39</v>
      </c>
      <c r="AF12">
        <v>25.05</v>
      </c>
      <c r="AG12">
        <v>102.5</v>
      </c>
      <c r="AH12">
        <v>49.8</v>
      </c>
      <c r="AI12">
        <v>33.840000000000003</v>
      </c>
      <c r="AJ12">
        <v>12.38</v>
      </c>
      <c r="AK12">
        <v>24.92</v>
      </c>
      <c r="AL12">
        <v>54.39</v>
      </c>
      <c r="AM12">
        <v>24.9</v>
      </c>
      <c r="AN12">
        <v>96.7</v>
      </c>
      <c r="AO12">
        <v>145.05000000000001</v>
      </c>
      <c r="AP12">
        <v>0</v>
      </c>
      <c r="AQ12">
        <v>14.5</v>
      </c>
      <c r="AR12">
        <v>33.840000000000003</v>
      </c>
      <c r="AS12">
        <v>18.13</v>
      </c>
      <c r="AT12">
        <v>50.28</v>
      </c>
      <c r="AU12">
        <v>0</v>
      </c>
      <c r="AV12">
        <v>14.5</v>
      </c>
      <c r="AW12">
        <v>24.18</v>
      </c>
      <c r="AX12">
        <v>12.09</v>
      </c>
      <c r="AY12">
        <v>29.01</v>
      </c>
      <c r="AZ12">
        <v>0.53</v>
      </c>
      <c r="BA12">
        <v>0.97</v>
      </c>
      <c r="BB12">
        <v>0.93</v>
      </c>
      <c r="BC12">
        <v>3.87</v>
      </c>
      <c r="BD12">
        <v>0.59</v>
      </c>
      <c r="BE12">
        <v>0</v>
      </c>
      <c r="BF12">
        <v>0</v>
      </c>
      <c r="BG12">
        <v>3.87</v>
      </c>
      <c r="BH12">
        <v>6.11</v>
      </c>
      <c r="BI12">
        <v>96.7</v>
      </c>
      <c r="BJ12">
        <v>48.35</v>
      </c>
      <c r="BK12">
        <v>0.4</v>
      </c>
      <c r="BL12">
        <v>0</v>
      </c>
      <c r="BM12">
        <v>0</v>
      </c>
      <c r="BN12">
        <v>0</v>
      </c>
      <c r="BO12">
        <v>0</v>
      </c>
    </row>
    <row r="13" spans="1:67">
      <c r="A13" t="s">
        <v>248</v>
      </c>
      <c r="G13" t="s">
        <v>55</v>
      </c>
      <c r="H13" s="115">
        <v>971.20999999999981</v>
      </c>
      <c r="I13" s="88">
        <v>168.31000000000003</v>
      </c>
      <c r="J13" s="88">
        <v>151.75</v>
      </c>
      <c r="K13" s="88">
        <v>3.87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24.9</v>
      </c>
      <c r="AC13">
        <v>72.52</v>
      </c>
      <c r="AD13">
        <v>193.4</v>
      </c>
      <c r="AE13">
        <v>76.39</v>
      </c>
      <c r="AF13">
        <v>25.05</v>
      </c>
      <c r="AG13">
        <v>102.5</v>
      </c>
      <c r="AH13">
        <v>49.8</v>
      </c>
      <c r="AI13">
        <v>33.840000000000003</v>
      </c>
      <c r="AJ13">
        <v>12.38</v>
      </c>
      <c r="AK13">
        <v>24.92</v>
      </c>
      <c r="AL13">
        <v>54.39</v>
      </c>
      <c r="AM13">
        <v>24.9</v>
      </c>
      <c r="AN13">
        <v>96.7</v>
      </c>
      <c r="AO13">
        <v>145.05000000000001</v>
      </c>
      <c r="AP13">
        <v>0</v>
      </c>
      <c r="AQ13">
        <v>14.5</v>
      </c>
      <c r="AR13">
        <v>33.840000000000003</v>
      </c>
      <c r="AS13">
        <v>18.13</v>
      </c>
      <c r="AT13">
        <v>50.28</v>
      </c>
      <c r="AU13">
        <v>0</v>
      </c>
      <c r="AV13">
        <v>14.5</v>
      </c>
      <c r="AW13">
        <v>24.18</v>
      </c>
      <c r="AX13">
        <v>12.09</v>
      </c>
      <c r="AY13">
        <v>29.01</v>
      </c>
      <c r="AZ13">
        <v>0.53</v>
      </c>
      <c r="BA13">
        <v>0.97</v>
      </c>
      <c r="BB13">
        <v>0.93</v>
      </c>
      <c r="BC13">
        <v>3.87</v>
      </c>
      <c r="BD13">
        <v>0.59</v>
      </c>
      <c r="BE13">
        <v>0</v>
      </c>
      <c r="BF13">
        <v>0</v>
      </c>
      <c r="BG13">
        <v>3.87</v>
      </c>
      <c r="BH13">
        <v>6.11</v>
      </c>
      <c r="BI13">
        <v>96.7</v>
      </c>
      <c r="BJ13">
        <v>48.35</v>
      </c>
      <c r="BK13">
        <v>0.4</v>
      </c>
      <c r="BL13">
        <v>0</v>
      </c>
      <c r="BM13">
        <v>0</v>
      </c>
      <c r="BN13">
        <v>0</v>
      </c>
      <c r="BO13">
        <v>0</v>
      </c>
    </row>
    <row r="14" spans="1:67">
      <c r="A14" t="s">
        <v>249</v>
      </c>
      <c r="G14" t="s">
        <v>56</v>
      </c>
      <c r="H14" s="115">
        <v>971.20999999999981</v>
      </c>
      <c r="I14" s="88">
        <v>168.31000000000003</v>
      </c>
      <c r="J14" s="88">
        <v>151.75</v>
      </c>
      <c r="K14" s="88">
        <v>3.87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24.9</v>
      </c>
      <c r="AC14">
        <v>72.52</v>
      </c>
      <c r="AD14">
        <v>193.4</v>
      </c>
      <c r="AE14">
        <v>76.39</v>
      </c>
      <c r="AF14">
        <v>25.05</v>
      </c>
      <c r="AG14">
        <v>102.5</v>
      </c>
      <c r="AH14">
        <v>49.8</v>
      </c>
      <c r="AI14">
        <v>33.840000000000003</v>
      </c>
      <c r="AJ14">
        <v>12.38</v>
      </c>
      <c r="AK14">
        <v>24.92</v>
      </c>
      <c r="AL14">
        <v>54.39</v>
      </c>
      <c r="AM14">
        <v>24.9</v>
      </c>
      <c r="AN14">
        <v>96.7</v>
      </c>
      <c r="AO14">
        <v>145.05000000000001</v>
      </c>
      <c r="AP14">
        <v>0</v>
      </c>
      <c r="AQ14">
        <v>14.5</v>
      </c>
      <c r="AR14">
        <v>33.840000000000003</v>
      </c>
      <c r="AS14">
        <v>18.13</v>
      </c>
      <c r="AT14">
        <v>50.28</v>
      </c>
      <c r="AU14">
        <v>0</v>
      </c>
      <c r="AV14">
        <v>14.5</v>
      </c>
      <c r="AW14">
        <v>24.18</v>
      </c>
      <c r="AX14">
        <v>12.09</v>
      </c>
      <c r="AY14">
        <v>29.01</v>
      </c>
      <c r="AZ14">
        <v>0.53</v>
      </c>
      <c r="BA14">
        <v>0.97</v>
      </c>
      <c r="BB14">
        <v>0.93</v>
      </c>
      <c r="BC14">
        <v>3.87</v>
      </c>
      <c r="BD14">
        <v>0.59</v>
      </c>
      <c r="BE14">
        <v>0</v>
      </c>
      <c r="BF14">
        <v>0</v>
      </c>
      <c r="BG14">
        <v>3.87</v>
      </c>
      <c r="BH14">
        <v>6.11</v>
      </c>
      <c r="BI14">
        <v>96.7</v>
      </c>
      <c r="BJ14">
        <v>48.35</v>
      </c>
      <c r="BK14">
        <v>0.4</v>
      </c>
      <c r="BL14">
        <v>0</v>
      </c>
      <c r="BM14">
        <v>0</v>
      </c>
      <c r="BN14">
        <v>0</v>
      </c>
      <c r="BO14">
        <v>0</v>
      </c>
    </row>
    <row r="15" spans="1:67">
      <c r="A15" t="s">
        <v>250</v>
      </c>
      <c r="G15" t="s">
        <v>57</v>
      </c>
      <c r="H15" s="115">
        <v>779.57999999999993</v>
      </c>
      <c r="I15" s="88">
        <v>118.03</v>
      </c>
      <c r="J15" s="88">
        <v>151.75</v>
      </c>
      <c r="K15" s="88">
        <v>3.87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0</v>
      </c>
      <c r="AC15">
        <v>72.52</v>
      </c>
      <c r="AD15">
        <v>241.75</v>
      </c>
      <c r="AE15">
        <v>38.68</v>
      </c>
      <c r="AF15">
        <v>0</v>
      </c>
      <c r="AG15">
        <v>0</v>
      </c>
      <c r="AH15">
        <v>49.8</v>
      </c>
      <c r="AI15">
        <v>33.840000000000003</v>
      </c>
      <c r="AJ15">
        <v>12.38</v>
      </c>
      <c r="AK15">
        <v>0</v>
      </c>
      <c r="AL15">
        <v>54.39</v>
      </c>
      <c r="AM15">
        <v>0</v>
      </c>
      <c r="AN15">
        <v>96.7</v>
      </c>
      <c r="AO15">
        <v>145.05000000000001</v>
      </c>
      <c r="AP15">
        <v>0</v>
      </c>
      <c r="AQ15">
        <v>14.5</v>
      </c>
      <c r="AR15">
        <v>33.840000000000003</v>
      </c>
      <c r="AS15">
        <v>18.13</v>
      </c>
      <c r="AT15">
        <v>0</v>
      </c>
      <c r="AU15">
        <v>0</v>
      </c>
      <c r="AV15">
        <v>14.5</v>
      </c>
      <c r="AW15">
        <v>24.18</v>
      </c>
      <c r="AX15">
        <v>12.09</v>
      </c>
      <c r="AY15">
        <v>29.01</v>
      </c>
      <c r="AZ15">
        <v>0.53</v>
      </c>
      <c r="BA15">
        <v>0.97</v>
      </c>
      <c r="BB15">
        <v>0.93</v>
      </c>
      <c r="BC15">
        <v>3.87</v>
      </c>
      <c r="BD15">
        <v>0.59</v>
      </c>
      <c r="BE15">
        <v>0</v>
      </c>
      <c r="BF15">
        <v>0</v>
      </c>
      <c r="BG15">
        <v>3.87</v>
      </c>
      <c r="BH15">
        <v>6.11</v>
      </c>
      <c r="BI15">
        <v>96.7</v>
      </c>
      <c r="BJ15">
        <v>48.35</v>
      </c>
      <c r="BK15">
        <v>0.4</v>
      </c>
      <c r="BL15">
        <v>0</v>
      </c>
      <c r="BM15">
        <v>0</v>
      </c>
      <c r="BN15">
        <v>0</v>
      </c>
      <c r="BO15">
        <v>0</v>
      </c>
    </row>
    <row r="16" spans="1:67">
      <c r="A16" t="s">
        <v>251</v>
      </c>
      <c r="G16" t="s">
        <v>58</v>
      </c>
      <c r="H16" s="115">
        <v>779.57999999999993</v>
      </c>
      <c r="I16" s="88">
        <v>118.03</v>
      </c>
      <c r="J16" s="88">
        <v>151.75</v>
      </c>
      <c r="K16" s="88">
        <v>3.87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0</v>
      </c>
      <c r="AC16">
        <v>72.52</v>
      </c>
      <c r="AD16">
        <v>241.75</v>
      </c>
      <c r="AE16">
        <v>38.68</v>
      </c>
      <c r="AF16">
        <v>0</v>
      </c>
      <c r="AG16">
        <v>0</v>
      </c>
      <c r="AH16">
        <v>49.8</v>
      </c>
      <c r="AI16">
        <v>33.840000000000003</v>
      </c>
      <c r="AJ16">
        <v>12.38</v>
      </c>
      <c r="AK16">
        <v>0</v>
      </c>
      <c r="AL16">
        <v>54.39</v>
      </c>
      <c r="AM16">
        <v>0</v>
      </c>
      <c r="AN16">
        <v>96.7</v>
      </c>
      <c r="AO16">
        <v>145.05000000000001</v>
      </c>
      <c r="AP16">
        <v>0</v>
      </c>
      <c r="AQ16">
        <v>14.5</v>
      </c>
      <c r="AR16">
        <v>33.840000000000003</v>
      </c>
      <c r="AS16">
        <v>18.13</v>
      </c>
      <c r="AT16">
        <v>0</v>
      </c>
      <c r="AU16">
        <v>0</v>
      </c>
      <c r="AV16">
        <v>14.5</v>
      </c>
      <c r="AW16">
        <v>24.18</v>
      </c>
      <c r="AX16">
        <v>12.09</v>
      </c>
      <c r="AY16">
        <v>29.01</v>
      </c>
      <c r="AZ16">
        <v>0.53</v>
      </c>
      <c r="BA16">
        <v>0.97</v>
      </c>
      <c r="BB16">
        <v>0.93</v>
      </c>
      <c r="BC16">
        <v>3.87</v>
      </c>
      <c r="BD16">
        <v>0.59</v>
      </c>
      <c r="BE16">
        <v>0</v>
      </c>
      <c r="BF16">
        <v>0</v>
      </c>
      <c r="BG16">
        <v>3.87</v>
      </c>
      <c r="BH16">
        <v>6.11</v>
      </c>
      <c r="BI16">
        <v>96.7</v>
      </c>
      <c r="BJ16">
        <v>48.35</v>
      </c>
      <c r="BK16">
        <v>0.4</v>
      </c>
      <c r="BL16">
        <v>0</v>
      </c>
      <c r="BM16">
        <v>0</v>
      </c>
      <c r="BN16">
        <v>0</v>
      </c>
      <c r="BO16">
        <v>0</v>
      </c>
    </row>
    <row r="17" spans="1:67">
      <c r="A17" t="s">
        <v>252</v>
      </c>
      <c r="G17" t="s">
        <v>59</v>
      </c>
      <c r="H17" s="115">
        <v>779.57999999999993</v>
      </c>
      <c r="I17" s="88">
        <v>118.03</v>
      </c>
      <c r="J17" s="88">
        <v>151.75</v>
      </c>
      <c r="K17" s="88">
        <v>3.87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0</v>
      </c>
      <c r="AC17">
        <v>72.52</v>
      </c>
      <c r="AD17">
        <v>241.75</v>
      </c>
      <c r="AE17">
        <v>38.68</v>
      </c>
      <c r="AF17">
        <v>0</v>
      </c>
      <c r="AG17">
        <v>0</v>
      </c>
      <c r="AH17">
        <v>49.8</v>
      </c>
      <c r="AI17">
        <v>33.840000000000003</v>
      </c>
      <c r="AJ17">
        <v>12.38</v>
      </c>
      <c r="AK17">
        <v>0</v>
      </c>
      <c r="AL17">
        <v>54.39</v>
      </c>
      <c r="AM17">
        <v>0</v>
      </c>
      <c r="AN17">
        <v>96.7</v>
      </c>
      <c r="AO17">
        <v>145.05000000000001</v>
      </c>
      <c r="AP17">
        <v>0</v>
      </c>
      <c r="AQ17">
        <v>14.5</v>
      </c>
      <c r="AR17">
        <v>33.840000000000003</v>
      </c>
      <c r="AS17">
        <v>18.13</v>
      </c>
      <c r="AT17">
        <v>0</v>
      </c>
      <c r="AU17">
        <v>0</v>
      </c>
      <c r="AV17">
        <v>14.5</v>
      </c>
      <c r="AW17">
        <v>24.18</v>
      </c>
      <c r="AX17">
        <v>12.09</v>
      </c>
      <c r="AY17">
        <v>29.01</v>
      </c>
      <c r="AZ17">
        <v>0.53</v>
      </c>
      <c r="BA17">
        <v>0.97</v>
      </c>
      <c r="BB17">
        <v>0.93</v>
      </c>
      <c r="BC17">
        <v>3.87</v>
      </c>
      <c r="BD17">
        <v>0.59</v>
      </c>
      <c r="BE17">
        <v>0</v>
      </c>
      <c r="BF17">
        <v>0</v>
      </c>
      <c r="BG17">
        <v>3.87</v>
      </c>
      <c r="BH17">
        <v>6.11</v>
      </c>
      <c r="BI17">
        <v>96.7</v>
      </c>
      <c r="BJ17">
        <v>48.35</v>
      </c>
      <c r="BK17">
        <v>0.4</v>
      </c>
      <c r="BL17">
        <v>0</v>
      </c>
      <c r="BM17">
        <v>0</v>
      </c>
      <c r="BN17">
        <v>0</v>
      </c>
      <c r="BO17">
        <v>0</v>
      </c>
    </row>
    <row r="18" spans="1:67">
      <c r="A18" t="s">
        <v>253</v>
      </c>
      <c r="G18" t="s">
        <v>60</v>
      </c>
      <c r="H18" s="115">
        <v>779.57999999999993</v>
      </c>
      <c r="I18" s="88">
        <v>118.03</v>
      </c>
      <c r="J18" s="88">
        <v>151.75</v>
      </c>
      <c r="K18" s="88">
        <v>3.87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0</v>
      </c>
      <c r="AC18">
        <v>72.52</v>
      </c>
      <c r="AD18">
        <v>241.75</v>
      </c>
      <c r="AE18">
        <v>38.68</v>
      </c>
      <c r="AF18">
        <v>0</v>
      </c>
      <c r="AG18">
        <v>0</v>
      </c>
      <c r="AH18">
        <v>49.8</v>
      </c>
      <c r="AI18">
        <v>33.840000000000003</v>
      </c>
      <c r="AJ18">
        <v>12.38</v>
      </c>
      <c r="AK18">
        <v>0</v>
      </c>
      <c r="AL18">
        <v>54.39</v>
      </c>
      <c r="AM18">
        <v>0</v>
      </c>
      <c r="AN18">
        <v>96.7</v>
      </c>
      <c r="AO18">
        <v>145.05000000000001</v>
      </c>
      <c r="AP18">
        <v>0</v>
      </c>
      <c r="AQ18">
        <v>14.5</v>
      </c>
      <c r="AR18">
        <v>33.840000000000003</v>
      </c>
      <c r="AS18">
        <v>18.13</v>
      </c>
      <c r="AT18">
        <v>0</v>
      </c>
      <c r="AU18">
        <v>0</v>
      </c>
      <c r="AV18">
        <v>14.5</v>
      </c>
      <c r="AW18">
        <v>24.18</v>
      </c>
      <c r="AX18">
        <v>12.09</v>
      </c>
      <c r="AY18">
        <v>29.01</v>
      </c>
      <c r="AZ18">
        <v>0.53</v>
      </c>
      <c r="BA18">
        <v>0.97</v>
      </c>
      <c r="BB18">
        <v>0.93</v>
      </c>
      <c r="BC18">
        <v>3.87</v>
      </c>
      <c r="BD18">
        <v>0.59</v>
      </c>
      <c r="BE18">
        <v>0</v>
      </c>
      <c r="BF18">
        <v>0</v>
      </c>
      <c r="BG18">
        <v>3.87</v>
      </c>
      <c r="BH18">
        <v>6.11</v>
      </c>
      <c r="BI18">
        <v>96.7</v>
      </c>
      <c r="BJ18">
        <v>48.35</v>
      </c>
      <c r="BK18">
        <v>0.4</v>
      </c>
      <c r="BL18">
        <v>0</v>
      </c>
      <c r="BM18">
        <v>0</v>
      </c>
      <c r="BN18">
        <v>0</v>
      </c>
      <c r="BO18">
        <v>0</v>
      </c>
    </row>
    <row r="19" spans="1:67">
      <c r="A19" t="s">
        <v>267</v>
      </c>
      <c r="G19" t="s">
        <v>61</v>
      </c>
      <c r="H19" s="115">
        <v>537.82999999999993</v>
      </c>
      <c r="I19" s="88">
        <v>118.03</v>
      </c>
      <c r="J19" s="88">
        <v>151.65</v>
      </c>
      <c r="K19" s="88">
        <v>3.87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0</v>
      </c>
      <c r="AC19">
        <v>72.52</v>
      </c>
      <c r="AD19">
        <v>0</v>
      </c>
      <c r="AE19">
        <v>38.68</v>
      </c>
      <c r="AF19">
        <v>0</v>
      </c>
      <c r="AG19">
        <v>0</v>
      </c>
      <c r="AH19">
        <v>49.8</v>
      </c>
      <c r="AI19">
        <v>33.840000000000003</v>
      </c>
      <c r="AJ19">
        <v>12.38</v>
      </c>
      <c r="AK19">
        <v>0</v>
      </c>
      <c r="AL19">
        <v>54.39</v>
      </c>
      <c r="AM19">
        <v>0</v>
      </c>
      <c r="AN19">
        <v>96.7</v>
      </c>
      <c r="AO19">
        <v>145.05000000000001</v>
      </c>
      <c r="AP19">
        <v>0</v>
      </c>
      <c r="AQ19">
        <v>14.5</v>
      </c>
      <c r="AR19">
        <v>33.840000000000003</v>
      </c>
      <c r="AS19">
        <v>18.13</v>
      </c>
      <c r="AT19">
        <v>0</v>
      </c>
      <c r="AU19">
        <v>0</v>
      </c>
      <c r="AV19">
        <v>14.5</v>
      </c>
      <c r="AW19">
        <v>24.18</v>
      </c>
      <c r="AX19">
        <v>12.09</v>
      </c>
      <c r="AY19">
        <v>29.01</v>
      </c>
      <c r="AZ19">
        <v>0.53</v>
      </c>
      <c r="BA19">
        <v>0.97</v>
      </c>
      <c r="BB19">
        <v>0.93</v>
      </c>
      <c r="BC19">
        <v>3.87</v>
      </c>
      <c r="BD19">
        <v>0.59</v>
      </c>
      <c r="BE19">
        <v>0</v>
      </c>
      <c r="BF19">
        <v>0</v>
      </c>
      <c r="BG19">
        <v>3.87</v>
      </c>
      <c r="BH19">
        <v>6.01</v>
      </c>
      <c r="BI19">
        <v>96.7</v>
      </c>
      <c r="BJ19">
        <v>48.35</v>
      </c>
      <c r="BK19">
        <v>0.4</v>
      </c>
      <c r="BL19">
        <v>0</v>
      </c>
      <c r="BM19">
        <v>0</v>
      </c>
      <c r="BN19">
        <v>0</v>
      </c>
      <c r="BO19">
        <v>0</v>
      </c>
    </row>
    <row r="20" spans="1:67">
      <c r="A20" t="s">
        <v>268</v>
      </c>
      <c r="G20" t="s">
        <v>62</v>
      </c>
      <c r="H20" s="115">
        <v>537.82999999999993</v>
      </c>
      <c r="I20" s="88">
        <v>118.03</v>
      </c>
      <c r="J20" s="88">
        <v>151.65</v>
      </c>
      <c r="K20" s="88">
        <v>3.87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0</v>
      </c>
      <c r="AC20">
        <v>72.52</v>
      </c>
      <c r="AD20">
        <v>0</v>
      </c>
      <c r="AE20">
        <v>38.68</v>
      </c>
      <c r="AF20">
        <v>0</v>
      </c>
      <c r="AG20">
        <v>0</v>
      </c>
      <c r="AH20">
        <v>49.8</v>
      </c>
      <c r="AI20">
        <v>33.840000000000003</v>
      </c>
      <c r="AJ20">
        <v>12.38</v>
      </c>
      <c r="AK20">
        <v>0</v>
      </c>
      <c r="AL20">
        <v>54.39</v>
      </c>
      <c r="AM20">
        <v>0</v>
      </c>
      <c r="AN20">
        <v>96.7</v>
      </c>
      <c r="AO20">
        <v>145.05000000000001</v>
      </c>
      <c r="AP20">
        <v>0</v>
      </c>
      <c r="AQ20">
        <v>14.5</v>
      </c>
      <c r="AR20">
        <v>33.840000000000003</v>
      </c>
      <c r="AS20">
        <v>18.13</v>
      </c>
      <c r="AT20">
        <v>0</v>
      </c>
      <c r="AU20">
        <v>0</v>
      </c>
      <c r="AV20">
        <v>14.5</v>
      </c>
      <c r="AW20">
        <v>24.18</v>
      </c>
      <c r="AX20">
        <v>12.09</v>
      </c>
      <c r="AY20">
        <v>29.01</v>
      </c>
      <c r="AZ20">
        <v>0.53</v>
      </c>
      <c r="BA20">
        <v>0.97</v>
      </c>
      <c r="BB20">
        <v>0.93</v>
      </c>
      <c r="BC20">
        <v>3.87</v>
      </c>
      <c r="BD20">
        <v>0.59</v>
      </c>
      <c r="BE20">
        <v>0</v>
      </c>
      <c r="BF20">
        <v>0</v>
      </c>
      <c r="BG20">
        <v>3.87</v>
      </c>
      <c r="BH20">
        <v>6.01</v>
      </c>
      <c r="BI20">
        <v>96.7</v>
      </c>
      <c r="BJ20">
        <v>48.35</v>
      </c>
      <c r="BK20">
        <v>0.4</v>
      </c>
      <c r="BL20">
        <v>0</v>
      </c>
      <c r="BM20">
        <v>0</v>
      </c>
      <c r="BN20">
        <v>0</v>
      </c>
      <c r="BO20">
        <v>0</v>
      </c>
    </row>
    <row r="21" spans="1:67">
      <c r="A21" t="s">
        <v>254</v>
      </c>
      <c r="G21" t="s">
        <v>63</v>
      </c>
      <c r="H21" s="115">
        <v>537.82999999999993</v>
      </c>
      <c r="I21" s="88">
        <v>118.03</v>
      </c>
      <c r="J21" s="88">
        <v>151.65</v>
      </c>
      <c r="K21" s="88">
        <v>3.87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0</v>
      </c>
      <c r="AC21">
        <v>72.52</v>
      </c>
      <c r="AD21">
        <v>0</v>
      </c>
      <c r="AE21">
        <v>38.68</v>
      </c>
      <c r="AF21">
        <v>0</v>
      </c>
      <c r="AG21">
        <v>0</v>
      </c>
      <c r="AH21">
        <v>49.8</v>
      </c>
      <c r="AI21">
        <v>33.840000000000003</v>
      </c>
      <c r="AJ21">
        <v>12.38</v>
      </c>
      <c r="AK21">
        <v>0</v>
      </c>
      <c r="AL21">
        <v>54.39</v>
      </c>
      <c r="AM21">
        <v>0</v>
      </c>
      <c r="AN21">
        <v>96.7</v>
      </c>
      <c r="AO21">
        <v>145.05000000000001</v>
      </c>
      <c r="AP21">
        <v>0</v>
      </c>
      <c r="AQ21">
        <v>14.5</v>
      </c>
      <c r="AR21">
        <v>33.840000000000003</v>
      </c>
      <c r="AS21">
        <v>18.13</v>
      </c>
      <c r="AT21">
        <v>0</v>
      </c>
      <c r="AU21">
        <v>0</v>
      </c>
      <c r="AV21">
        <v>14.5</v>
      </c>
      <c r="AW21">
        <v>24.18</v>
      </c>
      <c r="AX21">
        <v>12.09</v>
      </c>
      <c r="AY21">
        <v>29.01</v>
      </c>
      <c r="AZ21">
        <v>0.53</v>
      </c>
      <c r="BA21">
        <v>0.97</v>
      </c>
      <c r="BB21">
        <v>0.93</v>
      </c>
      <c r="BC21">
        <v>3.87</v>
      </c>
      <c r="BD21">
        <v>0.59</v>
      </c>
      <c r="BE21">
        <v>0</v>
      </c>
      <c r="BF21">
        <v>0</v>
      </c>
      <c r="BG21">
        <v>3.87</v>
      </c>
      <c r="BH21">
        <v>6.01</v>
      </c>
      <c r="BI21">
        <v>96.7</v>
      </c>
      <c r="BJ21">
        <v>48.35</v>
      </c>
      <c r="BK21">
        <v>0.4</v>
      </c>
      <c r="BL21">
        <v>0</v>
      </c>
      <c r="BM21">
        <v>0</v>
      </c>
      <c r="BN21">
        <v>0</v>
      </c>
      <c r="BO21">
        <v>0</v>
      </c>
    </row>
    <row r="22" spans="1:67">
      <c r="A22" t="s">
        <v>255</v>
      </c>
      <c r="G22" t="s">
        <v>64</v>
      </c>
      <c r="H22" s="115">
        <v>537.82999999999993</v>
      </c>
      <c r="I22" s="88">
        <v>118.03</v>
      </c>
      <c r="J22" s="88">
        <v>151.65</v>
      </c>
      <c r="K22" s="88">
        <v>3.87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0</v>
      </c>
      <c r="AC22">
        <v>72.52</v>
      </c>
      <c r="AD22">
        <v>0</v>
      </c>
      <c r="AE22">
        <v>38.68</v>
      </c>
      <c r="AF22">
        <v>0</v>
      </c>
      <c r="AG22">
        <v>0</v>
      </c>
      <c r="AH22">
        <v>49.8</v>
      </c>
      <c r="AI22">
        <v>33.840000000000003</v>
      </c>
      <c r="AJ22">
        <v>12.38</v>
      </c>
      <c r="AK22">
        <v>0</v>
      </c>
      <c r="AL22">
        <v>54.39</v>
      </c>
      <c r="AM22">
        <v>0</v>
      </c>
      <c r="AN22">
        <v>96.7</v>
      </c>
      <c r="AO22">
        <v>145.05000000000001</v>
      </c>
      <c r="AP22">
        <v>0</v>
      </c>
      <c r="AQ22">
        <v>14.5</v>
      </c>
      <c r="AR22">
        <v>33.840000000000003</v>
      </c>
      <c r="AS22">
        <v>18.13</v>
      </c>
      <c r="AT22">
        <v>0</v>
      </c>
      <c r="AU22">
        <v>0</v>
      </c>
      <c r="AV22">
        <v>14.5</v>
      </c>
      <c r="AW22">
        <v>24.18</v>
      </c>
      <c r="AX22">
        <v>12.09</v>
      </c>
      <c r="AY22">
        <v>29.01</v>
      </c>
      <c r="AZ22">
        <v>0.53</v>
      </c>
      <c r="BA22">
        <v>0.97</v>
      </c>
      <c r="BB22">
        <v>0.93</v>
      </c>
      <c r="BC22">
        <v>3.87</v>
      </c>
      <c r="BD22">
        <v>0.59</v>
      </c>
      <c r="BE22">
        <v>0</v>
      </c>
      <c r="BF22">
        <v>0</v>
      </c>
      <c r="BG22">
        <v>3.87</v>
      </c>
      <c r="BH22">
        <v>6.01</v>
      </c>
      <c r="BI22">
        <v>96.7</v>
      </c>
      <c r="BJ22">
        <v>48.35</v>
      </c>
      <c r="BK22">
        <v>0.4</v>
      </c>
      <c r="BL22">
        <v>0</v>
      </c>
      <c r="BM22">
        <v>0</v>
      </c>
      <c r="BN22">
        <v>0</v>
      </c>
      <c r="BO22">
        <v>0</v>
      </c>
    </row>
    <row r="23" spans="1:67">
      <c r="A23" t="s">
        <v>256</v>
      </c>
      <c r="G23" t="s">
        <v>65</v>
      </c>
      <c r="H23" s="115">
        <v>537.82999999999993</v>
      </c>
      <c r="I23" s="88">
        <v>118.03</v>
      </c>
      <c r="J23" s="88">
        <v>151.65</v>
      </c>
      <c r="K23" s="88">
        <v>3.87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0</v>
      </c>
      <c r="AC23">
        <v>72.52</v>
      </c>
      <c r="AD23">
        <v>0</v>
      </c>
      <c r="AE23">
        <v>38.68</v>
      </c>
      <c r="AF23">
        <v>0</v>
      </c>
      <c r="AG23">
        <v>0</v>
      </c>
      <c r="AH23">
        <v>49.8</v>
      </c>
      <c r="AI23">
        <v>33.840000000000003</v>
      </c>
      <c r="AJ23">
        <v>12.38</v>
      </c>
      <c r="AK23">
        <v>0</v>
      </c>
      <c r="AL23">
        <v>54.39</v>
      </c>
      <c r="AM23">
        <v>0</v>
      </c>
      <c r="AN23">
        <v>96.7</v>
      </c>
      <c r="AO23">
        <v>145.05000000000001</v>
      </c>
      <c r="AP23">
        <v>0</v>
      </c>
      <c r="AQ23">
        <v>14.5</v>
      </c>
      <c r="AR23">
        <v>33.840000000000003</v>
      </c>
      <c r="AS23">
        <v>18.13</v>
      </c>
      <c r="AT23">
        <v>0</v>
      </c>
      <c r="AU23">
        <v>0</v>
      </c>
      <c r="AV23">
        <v>14.5</v>
      </c>
      <c r="AW23">
        <v>24.18</v>
      </c>
      <c r="AX23">
        <v>12.09</v>
      </c>
      <c r="AY23">
        <v>29.01</v>
      </c>
      <c r="AZ23">
        <v>0.53</v>
      </c>
      <c r="BA23">
        <v>0.97</v>
      </c>
      <c r="BB23">
        <v>0.93</v>
      </c>
      <c r="BC23">
        <v>3.87</v>
      </c>
      <c r="BD23">
        <v>0.59</v>
      </c>
      <c r="BE23">
        <v>0</v>
      </c>
      <c r="BF23">
        <v>0</v>
      </c>
      <c r="BG23">
        <v>3.87</v>
      </c>
      <c r="BH23">
        <v>6.01</v>
      </c>
      <c r="BI23">
        <v>96.7</v>
      </c>
      <c r="BJ23">
        <v>48.35</v>
      </c>
      <c r="BK23">
        <v>0.4</v>
      </c>
      <c r="BL23">
        <v>0</v>
      </c>
      <c r="BM23">
        <v>0</v>
      </c>
      <c r="BN23">
        <v>0</v>
      </c>
      <c r="BO23">
        <v>0</v>
      </c>
    </row>
    <row r="24" spans="1:67">
      <c r="A24" t="s">
        <v>257</v>
      </c>
      <c r="G24" t="s">
        <v>66</v>
      </c>
      <c r="H24" s="115">
        <v>537.82999999999993</v>
      </c>
      <c r="I24" s="88">
        <v>118.03</v>
      </c>
      <c r="J24" s="88">
        <v>151.65</v>
      </c>
      <c r="K24" s="88">
        <v>3.87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0</v>
      </c>
      <c r="AC24">
        <v>72.52</v>
      </c>
      <c r="AD24">
        <v>0</v>
      </c>
      <c r="AE24">
        <v>38.68</v>
      </c>
      <c r="AF24">
        <v>0</v>
      </c>
      <c r="AG24">
        <v>0</v>
      </c>
      <c r="AH24">
        <v>49.8</v>
      </c>
      <c r="AI24">
        <v>33.840000000000003</v>
      </c>
      <c r="AJ24">
        <v>12.38</v>
      </c>
      <c r="AK24">
        <v>0</v>
      </c>
      <c r="AL24">
        <v>54.39</v>
      </c>
      <c r="AM24">
        <v>0</v>
      </c>
      <c r="AN24">
        <v>96.7</v>
      </c>
      <c r="AO24">
        <v>145.05000000000001</v>
      </c>
      <c r="AP24">
        <v>0</v>
      </c>
      <c r="AQ24">
        <v>14.5</v>
      </c>
      <c r="AR24">
        <v>33.840000000000003</v>
      </c>
      <c r="AS24">
        <v>18.13</v>
      </c>
      <c r="AT24">
        <v>0</v>
      </c>
      <c r="AU24">
        <v>0</v>
      </c>
      <c r="AV24">
        <v>14.5</v>
      </c>
      <c r="AW24">
        <v>24.18</v>
      </c>
      <c r="AX24">
        <v>12.09</v>
      </c>
      <c r="AY24">
        <v>29.01</v>
      </c>
      <c r="AZ24">
        <v>0.53</v>
      </c>
      <c r="BA24">
        <v>0.97</v>
      </c>
      <c r="BB24">
        <v>0.93</v>
      </c>
      <c r="BC24">
        <v>3.87</v>
      </c>
      <c r="BD24">
        <v>0.59</v>
      </c>
      <c r="BE24">
        <v>0</v>
      </c>
      <c r="BF24">
        <v>0</v>
      </c>
      <c r="BG24">
        <v>3.87</v>
      </c>
      <c r="BH24">
        <v>6.01</v>
      </c>
      <c r="BI24">
        <v>96.7</v>
      </c>
      <c r="BJ24">
        <v>48.35</v>
      </c>
      <c r="BK24">
        <v>0.4</v>
      </c>
      <c r="BL24">
        <v>0</v>
      </c>
      <c r="BM24">
        <v>0</v>
      </c>
      <c r="BN24">
        <v>0</v>
      </c>
      <c r="BO24">
        <v>0</v>
      </c>
    </row>
    <row r="25" spans="1:67">
      <c r="A25" t="s">
        <v>258</v>
      </c>
      <c r="G25" t="s">
        <v>67</v>
      </c>
      <c r="H25" s="115">
        <v>537.82999999999993</v>
      </c>
      <c r="I25" s="88">
        <v>118.03</v>
      </c>
      <c r="J25" s="88">
        <v>151.65</v>
      </c>
      <c r="K25" s="88">
        <v>3.87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0</v>
      </c>
      <c r="AC25">
        <v>72.52</v>
      </c>
      <c r="AD25">
        <v>0</v>
      </c>
      <c r="AE25">
        <v>38.68</v>
      </c>
      <c r="AF25">
        <v>0</v>
      </c>
      <c r="AG25">
        <v>0</v>
      </c>
      <c r="AH25">
        <v>49.8</v>
      </c>
      <c r="AI25">
        <v>33.840000000000003</v>
      </c>
      <c r="AJ25">
        <v>12.38</v>
      </c>
      <c r="AK25">
        <v>0</v>
      </c>
      <c r="AL25">
        <v>54.39</v>
      </c>
      <c r="AM25">
        <v>0</v>
      </c>
      <c r="AN25">
        <v>96.7</v>
      </c>
      <c r="AO25">
        <v>145.05000000000001</v>
      </c>
      <c r="AP25">
        <v>0</v>
      </c>
      <c r="AQ25">
        <v>14.5</v>
      </c>
      <c r="AR25">
        <v>33.840000000000003</v>
      </c>
      <c r="AS25">
        <v>18.13</v>
      </c>
      <c r="AT25">
        <v>0</v>
      </c>
      <c r="AU25">
        <v>0</v>
      </c>
      <c r="AV25">
        <v>14.5</v>
      </c>
      <c r="AW25">
        <v>24.18</v>
      </c>
      <c r="AX25">
        <v>12.09</v>
      </c>
      <c r="AY25">
        <v>29.01</v>
      </c>
      <c r="AZ25">
        <v>0.53</v>
      </c>
      <c r="BA25">
        <v>0.97</v>
      </c>
      <c r="BB25">
        <v>0.93</v>
      </c>
      <c r="BC25">
        <v>3.87</v>
      </c>
      <c r="BD25">
        <v>0.59</v>
      </c>
      <c r="BE25">
        <v>0</v>
      </c>
      <c r="BF25">
        <v>0</v>
      </c>
      <c r="BG25">
        <v>3.87</v>
      </c>
      <c r="BH25">
        <v>6.01</v>
      </c>
      <c r="BI25">
        <v>96.7</v>
      </c>
      <c r="BJ25">
        <v>48.35</v>
      </c>
      <c r="BK25">
        <v>0.4</v>
      </c>
      <c r="BL25">
        <v>0</v>
      </c>
      <c r="BM25">
        <v>0</v>
      </c>
      <c r="BN25">
        <v>0</v>
      </c>
      <c r="BO25">
        <v>0</v>
      </c>
    </row>
    <row r="26" spans="1:67">
      <c r="A26" t="s">
        <v>259</v>
      </c>
      <c r="G26" t="s">
        <v>68</v>
      </c>
      <c r="H26" s="115">
        <v>537.82999999999993</v>
      </c>
      <c r="I26" s="88">
        <v>118.03</v>
      </c>
      <c r="J26" s="88">
        <v>151.65</v>
      </c>
      <c r="K26" s="88">
        <v>3.87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0</v>
      </c>
      <c r="AC26">
        <v>72.52</v>
      </c>
      <c r="AD26">
        <v>0</v>
      </c>
      <c r="AE26">
        <v>38.68</v>
      </c>
      <c r="AF26">
        <v>0</v>
      </c>
      <c r="AG26">
        <v>0</v>
      </c>
      <c r="AH26">
        <v>49.8</v>
      </c>
      <c r="AI26">
        <v>33.840000000000003</v>
      </c>
      <c r="AJ26">
        <v>12.38</v>
      </c>
      <c r="AK26">
        <v>0</v>
      </c>
      <c r="AL26">
        <v>54.39</v>
      </c>
      <c r="AM26">
        <v>0</v>
      </c>
      <c r="AN26">
        <v>96.7</v>
      </c>
      <c r="AO26">
        <v>145.05000000000001</v>
      </c>
      <c r="AP26">
        <v>0</v>
      </c>
      <c r="AQ26">
        <v>14.5</v>
      </c>
      <c r="AR26">
        <v>33.840000000000003</v>
      </c>
      <c r="AS26">
        <v>18.13</v>
      </c>
      <c r="AT26">
        <v>0</v>
      </c>
      <c r="AU26">
        <v>0</v>
      </c>
      <c r="AV26">
        <v>14.5</v>
      </c>
      <c r="AW26">
        <v>24.18</v>
      </c>
      <c r="AX26">
        <v>12.09</v>
      </c>
      <c r="AY26">
        <v>29.01</v>
      </c>
      <c r="AZ26">
        <v>0.53</v>
      </c>
      <c r="BA26">
        <v>0.97</v>
      </c>
      <c r="BB26">
        <v>0.93</v>
      </c>
      <c r="BC26">
        <v>3.87</v>
      </c>
      <c r="BD26">
        <v>0.59</v>
      </c>
      <c r="BE26">
        <v>0</v>
      </c>
      <c r="BF26">
        <v>0</v>
      </c>
      <c r="BG26">
        <v>3.87</v>
      </c>
      <c r="BH26">
        <v>6.01</v>
      </c>
      <c r="BI26">
        <v>96.7</v>
      </c>
      <c r="BJ26">
        <v>48.35</v>
      </c>
      <c r="BK26">
        <v>0.4</v>
      </c>
      <c r="BL26">
        <v>0</v>
      </c>
      <c r="BM26">
        <v>0</v>
      </c>
      <c r="BN26">
        <v>0</v>
      </c>
      <c r="BO26">
        <v>0</v>
      </c>
    </row>
    <row r="27" spans="1:67">
      <c r="A27" t="s">
        <v>260</v>
      </c>
      <c r="G27" t="s">
        <v>69</v>
      </c>
      <c r="H27" s="115">
        <v>409.18</v>
      </c>
      <c r="I27" s="88">
        <v>61.22</v>
      </c>
      <c r="J27" s="88">
        <v>151.56</v>
      </c>
      <c r="K27" s="88">
        <v>19.34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0</v>
      </c>
      <c r="AE27">
        <v>38.68</v>
      </c>
      <c r="AF27">
        <v>0</v>
      </c>
      <c r="AG27">
        <v>0</v>
      </c>
      <c r="AH27">
        <v>49.8</v>
      </c>
      <c r="AI27">
        <v>33.840000000000003</v>
      </c>
      <c r="AJ27">
        <v>12.38</v>
      </c>
      <c r="AK27">
        <v>0</v>
      </c>
      <c r="AL27">
        <v>0</v>
      </c>
      <c r="AM27">
        <v>0</v>
      </c>
      <c r="AN27">
        <v>96.7</v>
      </c>
      <c r="AO27">
        <v>145.05000000000001</v>
      </c>
      <c r="AP27">
        <v>0</v>
      </c>
      <c r="AQ27">
        <v>14.5</v>
      </c>
      <c r="AR27">
        <v>33.840000000000003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12.09</v>
      </c>
      <c r="AY27">
        <v>27.08</v>
      </c>
      <c r="AZ27">
        <v>0.53</v>
      </c>
      <c r="BA27">
        <v>0.97</v>
      </c>
      <c r="BB27">
        <v>0.93</v>
      </c>
      <c r="BC27">
        <v>3.87</v>
      </c>
      <c r="BD27">
        <v>0.59</v>
      </c>
      <c r="BE27">
        <v>19.34</v>
      </c>
      <c r="BF27">
        <v>0</v>
      </c>
      <c r="BG27">
        <v>0</v>
      </c>
      <c r="BH27">
        <v>5.92</v>
      </c>
      <c r="BI27">
        <v>96.7</v>
      </c>
      <c r="BJ27">
        <v>48.35</v>
      </c>
      <c r="BK27">
        <v>0.59</v>
      </c>
      <c r="BL27">
        <v>0</v>
      </c>
      <c r="BM27">
        <v>0</v>
      </c>
      <c r="BN27">
        <v>0</v>
      </c>
      <c r="BO27">
        <v>0</v>
      </c>
    </row>
    <row r="28" spans="1:67">
      <c r="A28" t="s">
        <v>261</v>
      </c>
      <c r="G28" t="s">
        <v>70</v>
      </c>
      <c r="H28" s="115">
        <v>410.58</v>
      </c>
      <c r="I28" s="88">
        <v>61.82</v>
      </c>
      <c r="J28" s="88">
        <v>151.56</v>
      </c>
      <c r="K28" s="88">
        <v>19.34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0</v>
      </c>
      <c r="AE28">
        <v>38.68</v>
      </c>
      <c r="AF28">
        <v>0</v>
      </c>
      <c r="AG28">
        <v>0</v>
      </c>
      <c r="AH28">
        <v>49.8</v>
      </c>
      <c r="AI28">
        <v>33.840000000000003</v>
      </c>
      <c r="AJ28">
        <v>12.38</v>
      </c>
      <c r="AK28">
        <v>0</v>
      </c>
      <c r="AL28">
        <v>0</v>
      </c>
      <c r="AM28">
        <v>0</v>
      </c>
      <c r="AN28">
        <v>96.7</v>
      </c>
      <c r="AO28">
        <v>145.05000000000001</v>
      </c>
      <c r="AP28">
        <v>0</v>
      </c>
      <c r="AQ28">
        <v>14.5</v>
      </c>
      <c r="AR28">
        <v>33.840000000000003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12.09</v>
      </c>
      <c r="AY28">
        <v>27.08</v>
      </c>
      <c r="AZ28">
        <v>0.53</v>
      </c>
      <c r="BA28">
        <v>0.97</v>
      </c>
      <c r="BB28">
        <v>0.93</v>
      </c>
      <c r="BC28">
        <v>3.87</v>
      </c>
      <c r="BD28">
        <v>0.59</v>
      </c>
      <c r="BE28">
        <v>19.34</v>
      </c>
      <c r="BF28">
        <v>0</v>
      </c>
      <c r="BG28">
        <v>0</v>
      </c>
      <c r="BH28">
        <v>5.92</v>
      </c>
      <c r="BI28">
        <v>96.7</v>
      </c>
      <c r="BJ28">
        <v>48.35</v>
      </c>
      <c r="BK28">
        <v>0.59</v>
      </c>
      <c r="BL28">
        <v>1.4</v>
      </c>
      <c r="BM28">
        <v>0</v>
      </c>
      <c r="BN28">
        <v>0.6</v>
      </c>
      <c r="BO28">
        <v>0</v>
      </c>
    </row>
    <row r="29" spans="1:67">
      <c r="A29" t="s">
        <v>269</v>
      </c>
      <c r="G29" t="s">
        <v>71</v>
      </c>
      <c r="H29" s="115">
        <v>411.28000000000003</v>
      </c>
      <c r="I29" s="88">
        <v>63.089999999999996</v>
      </c>
      <c r="J29" s="88">
        <v>151.56</v>
      </c>
      <c r="K29" s="88">
        <v>19.34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0</v>
      </c>
      <c r="AE29">
        <v>38.68</v>
      </c>
      <c r="AF29">
        <v>0</v>
      </c>
      <c r="AG29">
        <v>0</v>
      </c>
      <c r="AH29">
        <v>49.8</v>
      </c>
      <c r="AI29">
        <v>33.840000000000003</v>
      </c>
      <c r="AJ29">
        <v>12.38</v>
      </c>
      <c r="AK29">
        <v>0</v>
      </c>
      <c r="AL29">
        <v>0</v>
      </c>
      <c r="AM29">
        <v>0</v>
      </c>
      <c r="AN29">
        <v>96.7</v>
      </c>
      <c r="AO29">
        <v>145.05000000000001</v>
      </c>
      <c r="AP29">
        <v>0</v>
      </c>
      <c r="AQ29">
        <v>14.5</v>
      </c>
      <c r="AR29">
        <v>33.840000000000003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12.09</v>
      </c>
      <c r="AY29">
        <v>27.08</v>
      </c>
      <c r="AZ29">
        <v>0.53</v>
      </c>
      <c r="BA29">
        <v>0.97</v>
      </c>
      <c r="BB29">
        <v>0.93</v>
      </c>
      <c r="BC29">
        <v>3.87</v>
      </c>
      <c r="BD29">
        <v>0.59</v>
      </c>
      <c r="BE29">
        <v>19.34</v>
      </c>
      <c r="BF29">
        <v>0</v>
      </c>
      <c r="BG29">
        <v>0</v>
      </c>
      <c r="BH29">
        <v>5.92</v>
      </c>
      <c r="BI29">
        <v>96.7</v>
      </c>
      <c r="BJ29">
        <v>48.35</v>
      </c>
      <c r="BK29">
        <v>0.59</v>
      </c>
      <c r="BL29">
        <v>2.1</v>
      </c>
      <c r="BM29">
        <v>0.97</v>
      </c>
      <c r="BN29">
        <v>0.9</v>
      </c>
      <c r="BO29">
        <v>0</v>
      </c>
    </row>
    <row r="30" spans="1:67">
      <c r="A30" t="s">
        <v>270</v>
      </c>
      <c r="G30" t="s">
        <v>72</v>
      </c>
      <c r="H30" s="115">
        <v>411.98</v>
      </c>
      <c r="I30" s="88">
        <v>66.290000000000006</v>
      </c>
      <c r="J30" s="88">
        <v>151.56</v>
      </c>
      <c r="K30" s="88">
        <v>19.34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0</v>
      </c>
      <c r="AE30">
        <v>38.68</v>
      </c>
      <c r="AF30">
        <v>0</v>
      </c>
      <c r="AG30">
        <v>0</v>
      </c>
      <c r="AH30">
        <v>49.8</v>
      </c>
      <c r="AI30">
        <v>33.840000000000003</v>
      </c>
      <c r="AJ30">
        <v>12.38</v>
      </c>
      <c r="AK30">
        <v>0</v>
      </c>
      <c r="AL30">
        <v>0</v>
      </c>
      <c r="AM30">
        <v>0</v>
      </c>
      <c r="AN30">
        <v>96.7</v>
      </c>
      <c r="AO30">
        <v>145.05000000000001</v>
      </c>
      <c r="AP30">
        <v>0</v>
      </c>
      <c r="AQ30">
        <v>14.5</v>
      </c>
      <c r="AR30">
        <v>33.840000000000003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12.09</v>
      </c>
      <c r="AY30">
        <v>27.08</v>
      </c>
      <c r="AZ30">
        <v>0.53</v>
      </c>
      <c r="BA30">
        <v>0.97</v>
      </c>
      <c r="BB30">
        <v>0.93</v>
      </c>
      <c r="BC30">
        <v>3.87</v>
      </c>
      <c r="BD30">
        <v>0.59</v>
      </c>
      <c r="BE30">
        <v>19.34</v>
      </c>
      <c r="BF30">
        <v>0</v>
      </c>
      <c r="BG30">
        <v>0</v>
      </c>
      <c r="BH30">
        <v>5.92</v>
      </c>
      <c r="BI30">
        <v>96.7</v>
      </c>
      <c r="BJ30">
        <v>48.35</v>
      </c>
      <c r="BK30">
        <v>0.59</v>
      </c>
      <c r="BL30">
        <v>2.8</v>
      </c>
      <c r="BM30">
        <v>3.87</v>
      </c>
      <c r="BN30">
        <v>1.2</v>
      </c>
      <c r="BO30">
        <v>0</v>
      </c>
    </row>
    <row r="31" spans="1:67">
      <c r="A31" t="s">
        <v>280</v>
      </c>
      <c r="G31" t="s">
        <v>73</v>
      </c>
      <c r="H31" s="115">
        <v>413.38</v>
      </c>
      <c r="I31" s="88">
        <v>69.97</v>
      </c>
      <c r="J31" s="88">
        <v>151.47</v>
      </c>
      <c r="K31" s="88">
        <v>19.34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0</v>
      </c>
      <c r="AE31">
        <v>38.68</v>
      </c>
      <c r="AF31">
        <v>0</v>
      </c>
      <c r="AG31">
        <v>0</v>
      </c>
      <c r="AH31">
        <v>49.8</v>
      </c>
      <c r="AI31">
        <v>33.840000000000003</v>
      </c>
      <c r="AJ31">
        <v>12.38</v>
      </c>
      <c r="AK31">
        <v>0</v>
      </c>
      <c r="AL31">
        <v>0</v>
      </c>
      <c r="AM31">
        <v>0</v>
      </c>
      <c r="AN31">
        <v>96.7</v>
      </c>
      <c r="AO31">
        <v>145.05000000000001</v>
      </c>
      <c r="AP31">
        <v>0</v>
      </c>
      <c r="AQ31">
        <v>14.5</v>
      </c>
      <c r="AR31">
        <v>33.840000000000003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12.09</v>
      </c>
      <c r="AY31">
        <v>27.08</v>
      </c>
      <c r="AZ31">
        <v>0.53</v>
      </c>
      <c r="BA31">
        <v>0.97</v>
      </c>
      <c r="BB31">
        <v>0.93</v>
      </c>
      <c r="BC31">
        <v>3.87</v>
      </c>
      <c r="BD31">
        <v>0.59</v>
      </c>
      <c r="BE31">
        <v>19.34</v>
      </c>
      <c r="BF31">
        <v>0</v>
      </c>
      <c r="BG31">
        <v>0</v>
      </c>
      <c r="BH31">
        <v>5.83</v>
      </c>
      <c r="BI31">
        <v>96.7</v>
      </c>
      <c r="BJ31">
        <v>48.35</v>
      </c>
      <c r="BK31">
        <v>0.59</v>
      </c>
      <c r="BL31">
        <v>4.2</v>
      </c>
      <c r="BM31">
        <v>6.77</v>
      </c>
      <c r="BN31">
        <v>1.8</v>
      </c>
      <c r="BO31">
        <v>0</v>
      </c>
    </row>
    <row r="32" spans="1:67">
      <c r="A32" t="s">
        <v>281</v>
      </c>
      <c r="G32" t="s">
        <v>74</v>
      </c>
      <c r="H32" s="115">
        <v>414.78000000000003</v>
      </c>
      <c r="I32" s="88">
        <v>70.570000000000007</v>
      </c>
      <c r="J32" s="88">
        <v>151.47</v>
      </c>
      <c r="K32" s="88">
        <v>19.34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0</v>
      </c>
      <c r="AE32">
        <v>38.68</v>
      </c>
      <c r="AF32">
        <v>0</v>
      </c>
      <c r="AG32">
        <v>0</v>
      </c>
      <c r="AH32">
        <v>49.8</v>
      </c>
      <c r="AI32">
        <v>33.840000000000003</v>
      </c>
      <c r="AJ32">
        <v>12.38</v>
      </c>
      <c r="AK32">
        <v>0</v>
      </c>
      <c r="AL32">
        <v>0</v>
      </c>
      <c r="AM32">
        <v>0</v>
      </c>
      <c r="AN32">
        <v>96.7</v>
      </c>
      <c r="AO32">
        <v>145.05000000000001</v>
      </c>
      <c r="AP32">
        <v>0</v>
      </c>
      <c r="AQ32">
        <v>14.5</v>
      </c>
      <c r="AR32">
        <v>33.840000000000003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12.09</v>
      </c>
      <c r="AY32">
        <v>27.08</v>
      </c>
      <c r="AZ32">
        <v>0.53</v>
      </c>
      <c r="BA32">
        <v>0.97</v>
      </c>
      <c r="BB32">
        <v>0.93</v>
      </c>
      <c r="BC32">
        <v>3.87</v>
      </c>
      <c r="BD32">
        <v>0.59</v>
      </c>
      <c r="BE32">
        <v>19.34</v>
      </c>
      <c r="BF32">
        <v>0</v>
      </c>
      <c r="BG32">
        <v>0</v>
      </c>
      <c r="BH32">
        <v>5.83</v>
      </c>
      <c r="BI32">
        <v>96.7</v>
      </c>
      <c r="BJ32">
        <v>48.35</v>
      </c>
      <c r="BK32">
        <v>0.59</v>
      </c>
      <c r="BL32">
        <v>5.6</v>
      </c>
      <c r="BM32">
        <v>6.77</v>
      </c>
      <c r="BN32">
        <v>2.4</v>
      </c>
      <c r="BO32">
        <v>0</v>
      </c>
    </row>
    <row r="33" spans="1:67">
      <c r="A33" t="s">
        <v>282</v>
      </c>
      <c r="G33" t="s">
        <v>75</v>
      </c>
      <c r="H33" s="115">
        <v>416.88</v>
      </c>
      <c r="I33" s="88">
        <v>74.37</v>
      </c>
      <c r="J33" s="88">
        <v>151.47</v>
      </c>
      <c r="K33" s="88">
        <v>19.34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0</v>
      </c>
      <c r="AE33">
        <v>38.68</v>
      </c>
      <c r="AF33">
        <v>0</v>
      </c>
      <c r="AG33">
        <v>0</v>
      </c>
      <c r="AH33">
        <v>49.8</v>
      </c>
      <c r="AI33">
        <v>33.840000000000003</v>
      </c>
      <c r="AJ33">
        <v>12.38</v>
      </c>
      <c r="AK33">
        <v>0</v>
      </c>
      <c r="AL33">
        <v>0</v>
      </c>
      <c r="AM33">
        <v>0</v>
      </c>
      <c r="AN33">
        <v>96.7</v>
      </c>
      <c r="AO33">
        <v>145.05000000000001</v>
      </c>
      <c r="AP33">
        <v>0</v>
      </c>
      <c r="AQ33">
        <v>14.5</v>
      </c>
      <c r="AR33">
        <v>33.840000000000003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12.09</v>
      </c>
      <c r="AY33">
        <v>27.08</v>
      </c>
      <c r="AZ33">
        <v>0.53</v>
      </c>
      <c r="BA33">
        <v>0.97</v>
      </c>
      <c r="BB33">
        <v>0.93</v>
      </c>
      <c r="BC33">
        <v>3.87</v>
      </c>
      <c r="BD33">
        <v>0.59</v>
      </c>
      <c r="BE33">
        <v>19.34</v>
      </c>
      <c r="BF33">
        <v>0</v>
      </c>
      <c r="BG33">
        <v>0</v>
      </c>
      <c r="BH33">
        <v>5.83</v>
      </c>
      <c r="BI33">
        <v>96.7</v>
      </c>
      <c r="BJ33">
        <v>48.35</v>
      </c>
      <c r="BK33">
        <v>0.59</v>
      </c>
      <c r="BL33">
        <v>7.7</v>
      </c>
      <c r="BM33">
        <v>9.67</v>
      </c>
      <c r="BN33">
        <v>3.3</v>
      </c>
      <c r="BO33">
        <v>0</v>
      </c>
    </row>
    <row r="34" spans="1:67">
      <c r="A34" t="s">
        <v>283</v>
      </c>
      <c r="G34" t="s">
        <v>76</v>
      </c>
      <c r="H34" s="115">
        <v>419.68</v>
      </c>
      <c r="I34" s="88">
        <v>77.5</v>
      </c>
      <c r="J34" s="88">
        <v>151.47</v>
      </c>
      <c r="K34" s="88">
        <v>19.34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0</v>
      </c>
      <c r="AE34">
        <v>38.68</v>
      </c>
      <c r="AF34">
        <v>0</v>
      </c>
      <c r="AG34">
        <v>0</v>
      </c>
      <c r="AH34">
        <v>49.8</v>
      </c>
      <c r="AI34">
        <v>33.840000000000003</v>
      </c>
      <c r="AJ34">
        <v>12.38</v>
      </c>
      <c r="AK34">
        <v>0</v>
      </c>
      <c r="AL34">
        <v>0</v>
      </c>
      <c r="AM34">
        <v>0</v>
      </c>
      <c r="AN34">
        <v>96.7</v>
      </c>
      <c r="AO34">
        <v>145.05000000000001</v>
      </c>
      <c r="AP34">
        <v>0</v>
      </c>
      <c r="AQ34">
        <v>14.5</v>
      </c>
      <c r="AR34">
        <v>33.840000000000003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12.09</v>
      </c>
      <c r="AY34">
        <v>27.08</v>
      </c>
      <c r="AZ34">
        <v>0.53</v>
      </c>
      <c r="BA34">
        <v>0.97</v>
      </c>
      <c r="BB34">
        <v>0.93</v>
      </c>
      <c r="BC34">
        <v>3.87</v>
      </c>
      <c r="BD34">
        <v>0.59</v>
      </c>
      <c r="BE34">
        <v>19.34</v>
      </c>
      <c r="BF34">
        <v>0</v>
      </c>
      <c r="BG34">
        <v>0</v>
      </c>
      <c r="BH34">
        <v>5.83</v>
      </c>
      <c r="BI34">
        <v>96.7</v>
      </c>
      <c r="BJ34">
        <v>48.35</v>
      </c>
      <c r="BK34">
        <v>0.59</v>
      </c>
      <c r="BL34">
        <v>10.5</v>
      </c>
      <c r="BM34">
        <v>11.6</v>
      </c>
      <c r="BN34">
        <v>4.5</v>
      </c>
      <c r="BO34">
        <v>0</v>
      </c>
    </row>
    <row r="35" spans="1:67">
      <c r="A35" t="s">
        <v>297</v>
      </c>
      <c r="G35" t="s">
        <v>77</v>
      </c>
      <c r="H35" s="115">
        <v>421.91</v>
      </c>
      <c r="I35" s="88">
        <v>81.310000000000016</v>
      </c>
      <c r="J35" s="88">
        <v>151.37</v>
      </c>
      <c r="K35" s="88">
        <v>19.34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0</v>
      </c>
      <c r="AE35">
        <v>38.68</v>
      </c>
      <c r="AF35">
        <v>0</v>
      </c>
      <c r="AG35">
        <v>0</v>
      </c>
      <c r="AH35">
        <v>49.8</v>
      </c>
      <c r="AI35">
        <v>33.840000000000003</v>
      </c>
      <c r="AJ35">
        <v>12.38</v>
      </c>
      <c r="AK35">
        <v>0</v>
      </c>
      <c r="AL35">
        <v>0</v>
      </c>
      <c r="AM35">
        <v>0</v>
      </c>
      <c r="AN35">
        <v>96.7</v>
      </c>
      <c r="AO35">
        <v>145.05000000000001</v>
      </c>
      <c r="AP35">
        <v>0</v>
      </c>
      <c r="AQ35">
        <v>14.5</v>
      </c>
      <c r="AR35">
        <v>33.840000000000003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12.09</v>
      </c>
      <c r="AY35">
        <v>27.08</v>
      </c>
      <c r="AZ35">
        <v>0.53</v>
      </c>
      <c r="BA35">
        <v>0.97</v>
      </c>
      <c r="BB35">
        <v>0.97</v>
      </c>
      <c r="BC35">
        <v>3.87</v>
      </c>
      <c r="BD35">
        <v>0.59</v>
      </c>
      <c r="BE35">
        <v>19.34</v>
      </c>
      <c r="BF35">
        <v>0</v>
      </c>
      <c r="BG35">
        <v>0</v>
      </c>
      <c r="BH35">
        <v>5.73</v>
      </c>
      <c r="BI35">
        <v>96.7</v>
      </c>
      <c r="BJ35">
        <v>48.35</v>
      </c>
      <c r="BK35">
        <v>0.59</v>
      </c>
      <c r="BL35">
        <v>12.6</v>
      </c>
      <c r="BM35">
        <v>14.51</v>
      </c>
      <c r="BN35">
        <v>5.4</v>
      </c>
      <c r="BO35">
        <v>0</v>
      </c>
    </row>
    <row r="36" spans="1:67">
      <c r="A36" t="s">
        <v>330</v>
      </c>
      <c r="G36" t="s">
        <v>78</v>
      </c>
      <c r="H36" s="115">
        <v>424.71</v>
      </c>
      <c r="I36" s="88">
        <v>83.47</v>
      </c>
      <c r="J36" s="88">
        <v>151.37</v>
      </c>
      <c r="K36" s="88">
        <v>19.34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0</v>
      </c>
      <c r="AE36">
        <v>38.68</v>
      </c>
      <c r="AF36">
        <v>0</v>
      </c>
      <c r="AG36">
        <v>0</v>
      </c>
      <c r="AH36">
        <v>49.8</v>
      </c>
      <c r="AI36">
        <v>33.840000000000003</v>
      </c>
      <c r="AJ36">
        <v>12.38</v>
      </c>
      <c r="AK36">
        <v>0</v>
      </c>
      <c r="AL36">
        <v>0</v>
      </c>
      <c r="AM36">
        <v>0</v>
      </c>
      <c r="AN36">
        <v>96.7</v>
      </c>
      <c r="AO36">
        <v>145.05000000000001</v>
      </c>
      <c r="AP36">
        <v>0</v>
      </c>
      <c r="AQ36">
        <v>14.5</v>
      </c>
      <c r="AR36">
        <v>33.840000000000003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12.09</v>
      </c>
      <c r="AY36">
        <v>27.08</v>
      </c>
      <c r="AZ36">
        <v>0.53</v>
      </c>
      <c r="BA36">
        <v>0.97</v>
      </c>
      <c r="BB36">
        <v>0.97</v>
      </c>
      <c r="BC36">
        <v>3.87</v>
      </c>
      <c r="BD36">
        <v>0.59</v>
      </c>
      <c r="BE36">
        <v>19.34</v>
      </c>
      <c r="BF36">
        <v>0</v>
      </c>
      <c r="BG36">
        <v>0</v>
      </c>
      <c r="BH36">
        <v>5.73</v>
      </c>
      <c r="BI36">
        <v>96.7</v>
      </c>
      <c r="BJ36">
        <v>48.35</v>
      </c>
      <c r="BK36">
        <v>0.59</v>
      </c>
      <c r="BL36">
        <v>15.4</v>
      </c>
      <c r="BM36">
        <v>15.47</v>
      </c>
      <c r="BN36">
        <v>6.6</v>
      </c>
      <c r="BO36">
        <v>0</v>
      </c>
    </row>
    <row r="37" spans="1:67">
      <c r="A37" t="s">
        <v>331</v>
      </c>
      <c r="G37" t="s">
        <v>79</v>
      </c>
      <c r="H37" s="115">
        <v>427.51</v>
      </c>
      <c r="I37" s="88">
        <v>85.64</v>
      </c>
      <c r="J37" s="88">
        <v>151.37</v>
      </c>
      <c r="K37" s="88">
        <v>19.34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0</v>
      </c>
      <c r="AE37">
        <v>38.68</v>
      </c>
      <c r="AF37">
        <v>0</v>
      </c>
      <c r="AG37">
        <v>0</v>
      </c>
      <c r="AH37">
        <v>49.8</v>
      </c>
      <c r="AI37">
        <v>33.840000000000003</v>
      </c>
      <c r="AJ37">
        <v>12.38</v>
      </c>
      <c r="AK37">
        <v>0</v>
      </c>
      <c r="AL37">
        <v>0</v>
      </c>
      <c r="AM37">
        <v>0</v>
      </c>
      <c r="AN37">
        <v>96.7</v>
      </c>
      <c r="AO37">
        <v>145.05000000000001</v>
      </c>
      <c r="AP37">
        <v>0</v>
      </c>
      <c r="AQ37">
        <v>14.5</v>
      </c>
      <c r="AR37">
        <v>33.840000000000003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12.09</v>
      </c>
      <c r="AY37">
        <v>27.08</v>
      </c>
      <c r="AZ37">
        <v>0.53</v>
      </c>
      <c r="BA37">
        <v>0.97</v>
      </c>
      <c r="BB37">
        <v>0.97</v>
      </c>
      <c r="BC37">
        <v>3.87</v>
      </c>
      <c r="BD37">
        <v>0.59</v>
      </c>
      <c r="BE37">
        <v>19.34</v>
      </c>
      <c r="BF37">
        <v>0</v>
      </c>
      <c r="BG37">
        <v>0</v>
      </c>
      <c r="BH37">
        <v>5.73</v>
      </c>
      <c r="BI37">
        <v>96.7</v>
      </c>
      <c r="BJ37">
        <v>48.35</v>
      </c>
      <c r="BK37">
        <v>0.59</v>
      </c>
      <c r="BL37">
        <v>18.2</v>
      </c>
      <c r="BM37">
        <v>16.440000000000001</v>
      </c>
      <c r="BN37">
        <v>7.8</v>
      </c>
      <c r="BO37">
        <v>0</v>
      </c>
    </row>
    <row r="38" spans="1:67">
      <c r="A38" t="s">
        <v>332</v>
      </c>
      <c r="G38" t="s">
        <v>80</v>
      </c>
      <c r="H38" s="115">
        <v>428.91</v>
      </c>
      <c r="I38" s="88">
        <v>88.170000000000016</v>
      </c>
      <c r="J38" s="88">
        <v>151.37</v>
      </c>
      <c r="K38" s="88">
        <v>19.34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0</v>
      </c>
      <c r="AE38">
        <v>38.68</v>
      </c>
      <c r="AF38">
        <v>0</v>
      </c>
      <c r="AG38">
        <v>0</v>
      </c>
      <c r="AH38">
        <v>49.8</v>
      </c>
      <c r="AI38">
        <v>33.840000000000003</v>
      </c>
      <c r="AJ38">
        <v>12.38</v>
      </c>
      <c r="AK38">
        <v>0</v>
      </c>
      <c r="AL38">
        <v>0</v>
      </c>
      <c r="AM38">
        <v>0</v>
      </c>
      <c r="AN38">
        <v>96.7</v>
      </c>
      <c r="AO38">
        <v>145.05000000000001</v>
      </c>
      <c r="AP38">
        <v>0</v>
      </c>
      <c r="AQ38">
        <v>14.5</v>
      </c>
      <c r="AR38">
        <v>33.840000000000003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12.09</v>
      </c>
      <c r="AY38">
        <v>27.08</v>
      </c>
      <c r="AZ38">
        <v>0.53</v>
      </c>
      <c r="BA38">
        <v>0.97</v>
      </c>
      <c r="BB38">
        <v>0.97</v>
      </c>
      <c r="BC38">
        <v>3.87</v>
      </c>
      <c r="BD38">
        <v>0.59</v>
      </c>
      <c r="BE38">
        <v>19.34</v>
      </c>
      <c r="BF38">
        <v>0</v>
      </c>
      <c r="BG38">
        <v>0</v>
      </c>
      <c r="BH38">
        <v>5.73</v>
      </c>
      <c r="BI38">
        <v>96.7</v>
      </c>
      <c r="BJ38">
        <v>48.35</v>
      </c>
      <c r="BK38">
        <v>0.59</v>
      </c>
      <c r="BL38">
        <v>19.600000000000001</v>
      </c>
      <c r="BM38">
        <v>18.37</v>
      </c>
      <c r="BN38">
        <v>8.4</v>
      </c>
      <c r="BO38">
        <v>0</v>
      </c>
    </row>
    <row r="39" spans="1:67">
      <c r="A39" t="s">
        <v>333</v>
      </c>
      <c r="G39" t="s">
        <v>81</v>
      </c>
      <c r="H39" s="115">
        <v>430.36</v>
      </c>
      <c r="I39" s="88">
        <v>88.77000000000001</v>
      </c>
      <c r="J39" s="88">
        <v>151.29</v>
      </c>
      <c r="K39" s="88">
        <v>19.34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0</v>
      </c>
      <c r="AE39">
        <v>38.68</v>
      </c>
      <c r="AF39">
        <v>0</v>
      </c>
      <c r="AG39">
        <v>0</v>
      </c>
      <c r="AH39">
        <v>49.8</v>
      </c>
      <c r="AI39">
        <v>33.840000000000003</v>
      </c>
      <c r="AJ39">
        <v>12.38</v>
      </c>
      <c r="AK39">
        <v>0</v>
      </c>
      <c r="AL39">
        <v>0</v>
      </c>
      <c r="AM39">
        <v>0</v>
      </c>
      <c r="AN39">
        <v>96.7</v>
      </c>
      <c r="AO39">
        <v>145.05000000000001</v>
      </c>
      <c r="AP39">
        <v>0</v>
      </c>
      <c r="AQ39">
        <v>14.5</v>
      </c>
      <c r="AR39">
        <v>33.840000000000003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12.09</v>
      </c>
      <c r="AY39">
        <v>27.08</v>
      </c>
      <c r="AZ39">
        <v>0.57999999999999996</v>
      </c>
      <c r="BA39">
        <v>0.97</v>
      </c>
      <c r="BB39">
        <v>0.97</v>
      </c>
      <c r="BC39">
        <v>3.87</v>
      </c>
      <c r="BD39">
        <v>0.59</v>
      </c>
      <c r="BE39">
        <v>19.34</v>
      </c>
      <c r="BF39">
        <v>0</v>
      </c>
      <c r="BG39">
        <v>0</v>
      </c>
      <c r="BH39">
        <v>5.65</v>
      </c>
      <c r="BI39">
        <v>96.7</v>
      </c>
      <c r="BJ39">
        <v>48.35</v>
      </c>
      <c r="BK39">
        <v>0.59</v>
      </c>
      <c r="BL39">
        <v>21</v>
      </c>
      <c r="BM39">
        <v>18.37</v>
      </c>
      <c r="BN39">
        <v>9</v>
      </c>
      <c r="BO39">
        <v>0</v>
      </c>
    </row>
    <row r="40" spans="1:67">
      <c r="A40" t="s">
        <v>354</v>
      </c>
      <c r="G40" t="s">
        <v>82</v>
      </c>
      <c r="H40" s="115">
        <v>433.16</v>
      </c>
      <c r="I40" s="88">
        <v>89.970000000000013</v>
      </c>
      <c r="J40" s="88">
        <v>151.29</v>
      </c>
      <c r="K40" s="88">
        <v>19.34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0</v>
      </c>
      <c r="AE40">
        <v>38.68</v>
      </c>
      <c r="AF40">
        <v>0</v>
      </c>
      <c r="AG40">
        <v>0</v>
      </c>
      <c r="AH40">
        <v>49.8</v>
      </c>
      <c r="AI40">
        <v>33.840000000000003</v>
      </c>
      <c r="AJ40">
        <v>12.38</v>
      </c>
      <c r="AK40">
        <v>0</v>
      </c>
      <c r="AL40">
        <v>0</v>
      </c>
      <c r="AM40">
        <v>0</v>
      </c>
      <c r="AN40">
        <v>96.7</v>
      </c>
      <c r="AO40">
        <v>145.05000000000001</v>
      </c>
      <c r="AP40">
        <v>0</v>
      </c>
      <c r="AQ40">
        <v>14.5</v>
      </c>
      <c r="AR40">
        <v>33.840000000000003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12.09</v>
      </c>
      <c r="AY40">
        <v>27.08</v>
      </c>
      <c r="AZ40">
        <v>0.57999999999999996</v>
      </c>
      <c r="BA40">
        <v>0.97</v>
      </c>
      <c r="BB40">
        <v>0.97</v>
      </c>
      <c r="BC40">
        <v>3.87</v>
      </c>
      <c r="BD40">
        <v>0.59</v>
      </c>
      <c r="BE40">
        <v>19.34</v>
      </c>
      <c r="BF40">
        <v>0</v>
      </c>
      <c r="BG40">
        <v>0</v>
      </c>
      <c r="BH40">
        <v>5.65</v>
      </c>
      <c r="BI40">
        <v>96.7</v>
      </c>
      <c r="BJ40">
        <v>48.35</v>
      </c>
      <c r="BK40">
        <v>0.59</v>
      </c>
      <c r="BL40">
        <v>23.8</v>
      </c>
      <c r="BM40">
        <v>18.37</v>
      </c>
      <c r="BN40">
        <v>10.199999999999999</v>
      </c>
      <c r="BO40">
        <v>0</v>
      </c>
    </row>
    <row r="41" spans="1:67">
      <c r="A41" t="s">
        <v>355</v>
      </c>
      <c r="G41" t="s">
        <v>83</v>
      </c>
      <c r="H41" s="115">
        <v>435.26</v>
      </c>
      <c r="I41" s="88">
        <v>90.87</v>
      </c>
      <c r="J41" s="88">
        <v>151.29</v>
      </c>
      <c r="K41" s="88">
        <v>19.34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0</v>
      </c>
      <c r="AE41">
        <v>38.68</v>
      </c>
      <c r="AF41">
        <v>0</v>
      </c>
      <c r="AG41">
        <v>0</v>
      </c>
      <c r="AH41">
        <v>49.8</v>
      </c>
      <c r="AI41">
        <v>33.840000000000003</v>
      </c>
      <c r="AJ41">
        <v>12.38</v>
      </c>
      <c r="AK41">
        <v>0</v>
      </c>
      <c r="AL41">
        <v>0</v>
      </c>
      <c r="AM41">
        <v>0</v>
      </c>
      <c r="AN41">
        <v>96.7</v>
      </c>
      <c r="AO41">
        <v>145.05000000000001</v>
      </c>
      <c r="AP41">
        <v>0</v>
      </c>
      <c r="AQ41">
        <v>14.5</v>
      </c>
      <c r="AR41">
        <v>33.840000000000003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12.09</v>
      </c>
      <c r="AY41">
        <v>27.08</v>
      </c>
      <c r="AZ41">
        <v>0.57999999999999996</v>
      </c>
      <c r="BA41">
        <v>0.97</v>
      </c>
      <c r="BB41">
        <v>0.97</v>
      </c>
      <c r="BC41">
        <v>3.87</v>
      </c>
      <c r="BD41">
        <v>0.59</v>
      </c>
      <c r="BE41">
        <v>19.34</v>
      </c>
      <c r="BF41">
        <v>0</v>
      </c>
      <c r="BG41">
        <v>0</v>
      </c>
      <c r="BH41">
        <v>5.65</v>
      </c>
      <c r="BI41">
        <v>96.7</v>
      </c>
      <c r="BJ41">
        <v>48.35</v>
      </c>
      <c r="BK41">
        <v>0.59</v>
      </c>
      <c r="BL41">
        <v>25.9</v>
      </c>
      <c r="BM41">
        <v>18.37</v>
      </c>
      <c r="BN41">
        <v>11.1</v>
      </c>
      <c r="BO41">
        <v>0</v>
      </c>
    </row>
    <row r="42" spans="1:67">
      <c r="A42" t="s">
        <v>356</v>
      </c>
      <c r="G42" t="s">
        <v>84</v>
      </c>
      <c r="H42" s="115">
        <v>438.06</v>
      </c>
      <c r="I42" s="88">
        <v>92.070000000000007</v>
      </c>
      <c r="J42" s="88">
        <v>151.29</v>
      </c>
      <c r="K42" s="88">
        <v>22.24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0</v>
      </c>
      <c r="AE42">
        <v>38.68</v>
      </c>
      <c r="AF42">
        <v>0</v>
      </c>
      <c r="AG42">
        <v>0</v>
      </c>
      <c r="AH42">
        <v>49.8</v>
      </c>
      <c r="AI42">
        <v>33.840000000000003</v>
      </c>
      <c r="AJ42">
        <v>12.38</v>
      </c>
      <c r="AK42">
        <v>0</v>
      </c>
      <c r="AL42">
        <v>0</v>
      </c>
      <c r="AM42">
        <v>0</v>
      </c>
      <c r="AN42">
        <v>96.7</v>
      </c>
      <c r="AO42">
        <v>145.05000000000001</v>
      </c>
      <c r="AP42">
        <v>0</v>
      </c>
      <c r="AQ42">
        <v>14.5</v>
      </c>
      <c r="AR42">
        <v>33.840000000000003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12.09</v>
      </c>
      <c r="AY42">
        <v>27.08</v>
      </c>
      <c r="AZ42">
        <v>0.57999999999999996</v>
      </c>
      <c r="BA42">
        <v>0.97</v>
      </c>
      <c r="BB42">
        <v>0.97</v>
      </c>
      <c r="BC42">
        <v>3.87</v>
      </c>
      <c r="BD42">
        <v>0.59</v>
      </c>
      <c r="BE42">
        <v>19.34</v>
      </c>
      <c r="BF42">
        <v>0</v>
      </c>
      <c r="BG42">
        <v>0</v>
      </c>
      <c r="BH42">
        <v>5.65</v>
      </c>
      <c r="BI42">
        <v>96.7</v>
      </c>
      <c r="BJ42">
        <v>48.35</v>
      </c>
      <c r="BK42">
        <v>0.59</v>
      </c>
      <c r="BL42">
        <v>28.7</v>
      </c>
      <c r="BM42">
        <v>18.37</v>
      </c>
      <c r="BN42">
        <v>12.3</v>
      </c>
      <c r="BO42">
        <v>2.9</v>
      </c>
    </row>
    <row r="43" spans="1:67">
      <c r="A43" t="s">
        <v>362</v>
      </c>
      <c r="G43" t="s">
        <v>85</v>
      </c>
      <c r="H43" s="115">
        <v>440.16</v>
      </c>
      <c r="I43" s="88">
        <v>92.970000000000013</v>
      </c>
      <c r="J43" s="88">
        <v>151.19</v>
      </c>
      <c r="K43" s="88">
        <v>29.009999999999998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0</v>
      </c>
      <c r="AE43">
        <v>38.68</v>
      </c>
      <c r="AF43">
        <v>0</v>
      </c>
      <c r="AG43">
        <v>0</v>
      </c>
      <c r="AH43">
        <v>49.8</v>
      </c>
      <c r="AI43">
        <v>33.840000000000003</v>
      </c>
      <c r="AJ43">
        <v>12.38</v>
      </c>
      <c r="AK43">
        <v>0</v>
      </c>
      <c r="AL43">
        <v>0</v>
      </c>
      <c r="AM43">
        <v>0</v>
      </c>
      <c r="AN43">
        <v>96.7</v>
      </c>
      <c r="AO43">
        <v>145.05000000000001</v>
      </c>
      <c r="AP43">
        <v>0</v>
      </c>
      <c r="AQ43">
        <v>14.5</v>
      </c>
      <c r="AR43">
        <v>33.840000000000003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12.09</v>
      </c>
      <c r="AY43">
        <v>27.08</v>
      </c>
      <c r="AZ43">
        <v>0.57999999999999996</v>
      </c>
      <c r="BA43">
        <v>0.97</v>
      </c>
      <c r="BB43">
        <v>0.97</v>
      </c>
      <c r="BC43">
        <v>3.87</v>
      </c>
      <c r="BD43">
        <v>0.59</v>
      </c>
      <c r="BE43">
        <v>19.34</v>
      </c>
      <c r="BF43">
        <v>0.97</v>
      </c>
      <c r="BG43">
        <v>0</v>
      </c>
      <c r="BH43">
        <v>5.55</v>
      </c>
      <c r="BI43">
        <v>96.7</v>
      </c>
      <c r="BJ43">
        <v>48.35</v>
      </c>
      <c r="BK43">
        <v>0.59</v>
      </c>
      <c r="BL43">
        <v>30.8</v>
      </c>
      <c r="BM43">
        <v>18.37</v>
      </c>
      <c r="BN43">
        <v>13.2</v>
      </c>
      <c r="BO43">
        <v>8.6999999999999993</v>
      </c>
    </row>
    <row r="44" spans="1:67">
      <c r="A44" t="s">
        <v>366</v>
      </c>
      <c r="G44" t="s">
        <v>86</v>
      </c>
      <c r="H44" s="115">
        <v>442.96000000000004</v>
      </c>
      <c r="I44" s="88">
        <v>94.170000000000016</v>
      </c>
      <c r="J44" s="88">
        <v>151.19</v>
      </c>
      <c r="K44" s="88">
        <v>33.849999999999994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0</v>
      </c>
      <c r="AE44">
        <v>38.68</v>
      </c>
      <c r="AF44">
        <v>0</v>
      </c>
      <c r="AG44">
        <v>0</v>
      </c>
      <c r="AH44">
        <v>49.8</v>
      </c>
      <c r="AI44">
        <v>33.840000000000003</v>
      </c>
      <c r="AJ44">
        <v>12.38</v>
      </c>
      <c r="AK44">
        <v>0</v>
      </c>
      <c r="AL44">
        <v>0</v>
      </c>
      <c r="AM44">
        <v>0</v>
      </c>
      <c r="AN44">
        <v>96.7</v>
      </c>
      <c r="AO44">
        <v>145.05000000000001</v>
      </c>
      <c r="AP44">
        <v>0</v>
      </c>
      <c r="AQ44">
        <v>14.5</v>
      </c>
      <c r="AR44">
        <v>33.840000000000003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12.09</v>
      </c>
      <c r="AY44">
        <v>27.08</v>
      </c>
      <c r="AZ44">
        <v>0.57999999999999996</v>
      </c>
      <c r="BA44">
        <v>0.97</v>
      </c>
      <c r="BB44">
        <v>0.97</v>
      </c>
      <c r="BC44">
        <v>3.87</v>
      </c>
      <c r="BD44">
        <v>0.59</v>
      </c>
      <c r="BE44">
        <v>19.34</v>
      </c>
      <c r="BF44">
        <v>0.97</v>
      </c>
      <c r="BG44">
        <v>0</v>
      </c>
      <c r="BH44">
        <v>5.55</v>
      </c>
      <c r="BI44">
        <v>96.7</v>
      </c>
      <c r="BJ44">
        <v>48.35</v>
      </c>
      <c r="BK44">
        <v>0.59</v>
      </c>
      <c r="BL44">
        <v>33.6</v>
      </c>
      <c r="BM44">
        <v>18.37</v>
      </c>
      <c r="BN44">
        <v>14.4</v>
      </c>
      <c r="BO44">
        <v>13.54</v>
      </c>
    </row>
    <row r="45" spans="1:67">
      <c r="A45" t="s">
        <v>389</v>
      </c>
      <c r="G45" t="s">
        <v>87</v>
      </c>
      <c r="H45" s="115">
        <v>441.56</v>
      </c>
      <c r="I45" s="88">
        <v>93.570000000000007</v>
      </c>
      <c r="J45" s="88">
        <v>151.19</v>
      </c>
      <c r="K45" s="88">
        <v>36.75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0</v>
      </c>
      <c r="AE45">
        <v>38.68</v>
      </c>
      <c r="AF45">
        <v>0</v>
      </c>
      <c r="AG45">
        <v>0</v>
      </c>
      <c r="AH45">
        <v>49.8</v>
      </c>
      <c r="AI45">
        <v>33.840000000000003</v>
      </c>
      <c r="AJ45">
        <v>12.38</v>
      </c>
      <c r="AK45">
        <v>0</v>
      </c>
      <c r="AL45">
        <v>0</v>
      </c>
      <c r="AM45">
        <v>0</v>
      </c>
      <c r="AN45">
        <v>96.7</v>
      </c>
      <c r="AO45">
        <v>145.05000000000001</v>
      </c>
      <c r="AP45">
        <v>0</v>
      </c>
      <c r="AQ45">
        <v>14.5</v>
      </c>
      <c r="AR45">
        <v>33.840000000000003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12.09</v>
      </c>
      <c r="AY45">
        <v>27.08</v>
      </c>
      <c r="AZ45">
        <v>0.57999999999999996</v>
      </c>
      <c r="BA45">
        <v>0.97</v>
      </c>
      <c r="BB45">
        <v>0.97</v>
      </c>
      <c r="BC45">
        <v>3.87</v>
      </c>
      <c r="BD45">
        <v>0.59</v>
      </c>
      <c r="BE45">
        <v>19.34</v>
      </c>
      <c r="BF45">
        <v>0.97</v>
      </c>
      <c r="BG45">
        <v>0</v>
      </c>
      <c r="BH45">
        <v>5.55</v>
      </c>
      <c r="BI45">
        <v>96.7</v>
      </c>
      <c r="BJ45">
        <v>48.35</v>
      </c>
      <c r="BK45">
        <v>0.59</v>
      </c>
      <c r="BL45">
        <v>32.200000000000003</v>
      </c>
      <c r="BM45">
        <v>18.37</v>
      </c>
      <c r="BN45">
        <v>13.8</v>
      </c>
      <c r="BO45">
        <v>16.440000000000001</v>
      </c>
    </row>
    <row r="46" spans="1:67">
      <c r="A46" t="s">
        <v>390</v>
      </c>
      <c r="G46" t="s">
        <v>88</v>
      </c>
      <c r="H46" s="115">
        <v>442.96000000000004</v>
      </c>
      <c r="I46" s="88">
        <v>94.170000000000016</v>
      </c>
      <c r="J46" s="88">
        <v>151.19</v>
      </c>
      <c r="K46" s="88">
        <v>37.72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0</v>
      </c>
      <c r="AE46">
        <v>38.68</v>
      </c>
      <c r="AF46">
        <v>0</v>
      </c>
      <c r="AG46">
        <v>0</v>
      </c>
      <c r="AH46">
        <v>49.8</v>
      </c>
      <c r="AI46">
        <v>33.840000000000003</v>
      </c>
      <c r="AJ46">
        <v>12.38</v>
      </c>
      <c r="AK46">
        <v>0</v>
      </c>
      <c r="AL46">
        <v>0</v>
      </c>
      <c r="AM46">
        <v>0</v>
      </c>
      <c r="AN46">
        <v>96.7</v>
      </c>
      <c r="AO46">
        <v>145.05000000000001</v>
      </c>
      <c r="AP46">
        <v>0</v>
      </c>
      <c r="AQ46">
        <v>14.5</v>
      </c>
      <c r="AR46">
        <v>33.840000000000003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12.09</v>
      </c>
      <c r="AY46">
        <v>27.08</v>
      </c>
      <c r="AZ46">
        <v>0.57999999999999996</v>
      </c>
      <c r="BA46">
        <v>0.97</v>
      </c>
      <c r="BB46">
        <v>0.97</v>
      </c>
      <c r="BC46">
        <v>3.87</v>
      </c>
      <c r="BD46">
        <v>0.59</v>
      </c>
      <c r="BE46">
        <v>19.34</v>
      </c>
      <c r="BF46">
        <v>0.97</v>
      </c>
      <c r="BG46">
        <v>0</v>
      </c>
      <c r="BH46">
        <v>5.55</v>
      </c>
      <c r="BI46">
        <v>96.7</v>
      </c>
      <c r="BJ46">
        <v>48.35</v>
      </c>
      <c r="BK46">
        <v>0.59</v>
      </c>
      <c r="BL46">
        <v>33.6</v>
      </c>
      <c r="BM46">
        <v>18.37</v>
      </c>
      <c r="BN46">
        <v>14.4</v>
      </c>
      <c r="BO46">
        <v>17.41</v>
      </c>
    </row>
    <row r="47" spans="1:67">
      <c r="A47" t="s">
        <v>394</v>
      </c>
      <c r="G47" t="s">
        <v>89</v>
      </c>
      <c r="H47" s="115">
        <v>451.12</v>
      </c>
      <c r="I47" s="88">
        <v>94.77000000000001</v>
      </c>
      <c r="J47" s="88">
        <v>151.1</v>
      </c>
      <c r="K47" s="88">
        <v>39.65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0</v>
      </c>
      <c r="AE47">
        <v>38.68</v>
      </c>
      <c r="AF47">
        <v>0</v>
      </c>
      <c r="AG47">
        <v>0</v>
      </c>
      <c r="AH47">
        <v>49.8</v>
      </c>
      <c r="AI47">
        <v>33.840000000000003</v>
      </c>
      <c r="AJ47">
        <v>12.38</v>
      </c>
      <c r="AK47">
        <v>0</v>
      </c>
      <c r="AL47">
        <v>0</v>
      </c>
      <c r="AM47">
        <v>0</v>
      </c>
      <c r="AN47">
        <v>96.7</v>
      </c>
      <c r="AO47">
        <v>145.05000000000001</v>
      </c>
      <c r="AP47">
        <v>0</v>
      </c>
      <c r="AQ47">
        <v>14.5</v>
      </c>
      <c r="AR47">
        <v>33.840000000000003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12.09</v>
      </c>
      <c r="AY47">
        <v>33.840000000000003</v>
      </c>
      <c r="AZ47">
        <v>0.57999999999999996</v>
      </c>
      <c r="BA47">
        <v>0.97</v>
      </c>
      <c r="BB47">
        <v>0.97</v>
      </c>
      <c r="BC47">
        <v>3.87</v>
      </c>
      <c r="BD47">
        <v>0.59</v>
      </c>
      <c r="BE47">
        <v>19.34</v>
      </c>
      <c r="BF47">
        <v>0.97</v>
      </c>
      <c r="BG47">
        <v>0</v>
      </c>
      <c r="BH47">
        <v>5.46</v>
      </c>
      <c r="BI47">
        <v>96.7</v>
      </c>
      <c r="BJ47">
        <v>48.35</v>
      </c>
      <c r="BK47">
        <v>0.59</v>
      </c>
      <c r="BL47">
        <v>35</v>
      </c>
      <c r="BM47">
        <v>18.37</v>
      </c>
      <c r="BN47">
        <v>15</v>
      </c>
      <c r="BO47">
        <v>19.34</v>
      </c>
    </row>
    <row r="48" spans="1:67">
      <c r="A48" t="s">
        <v>398</v>
      </c>
      <c r="G48" t="s">
        <v>90</v>
      </c>
      <c r="H48" s="115">
        <v>451.12</v>
      </c>
      <c r="I48" s="88">
        <v>94.77000000000001</v>
      </c>
      <c r="J48" s="88">
        <v>151.1</v>
      </c>
      <c r="K48" s="88">
        <v>42.55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0</v>
      </c>
      <c r="AE48">
        <v>38.68</v>
      </c>
      <c r="AF48">
        <v>0</v>
      </c>
      <c r="AG48">
        <v>0</v>
      </c>
      <c r="AH48">
        <v>49.8</v>
      </c>
      <c r="AI48">
        <v>33.840000000000003</v>
      </c>
      <c r="AJ48">
        <v>12.38</v>
      </c>
      <c r="AK48">
        <v>0</v>
      </c>
      <c r="AL48">
        <v>0</v>
      </c>
      <c r="AM48">
        <v>0</v>
      </c>
      <c r="AN48">
        <v>96.7</v>
      </c>
      <c r="AO48">
        <v>145.05000000000001</v>
      </c>
      <c r="AP48">
        <v>0</v>
      </c>
      <c r="AQ48">
        <v>14.5</v>
      </c>
      <c r="AR48">
        <v>33.840000000000003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12.09</v>
      </c>
      <c r="AY48">
        <v>33.840000000000003</v>
      </c>
      <c r="AZ48">
        <v>0.57999999999999996</v>
      </c>
      <c r="BA48">
        <v>0.97</v>
      </c>
      <c r="BB48">
        <v>0.97</v>
      </c>
      <c r="BC48">
        <v>3.87</v>
      </c>
      <c r="BD48">
        <v>0.59</v>
      </c>
      <c r="BE48">
        <v>19.34</v>
      </c>
      <c r="BF48">
        <v>0.97</v>
      </c>
      <c r="BG48">
        <v>0</v>
      </c>
      <c r="BH48">
        <v>5.46</v>
      </c>
      <c r="BI48">
        <v>96.7</v>
      </c>
      <c r="BJ48">
        <v>48.35</v>
      </c>
      <c r="BK48">
        <v>0.59</v>
      </c>
      <c r="BL48">
        <v>35</v>
      </c>
      <c r="BM48">
        <v>18.37</v>
      </c>
      <c r="BN48">
        <v>15</v>
      </c>
      <c r="BO48">
        <v>22.24</v>
      </c>
    </row>
    <row r="49" spans="1:67">
      <c r="A49" t="s">
        <v>399</v>
      </c>
      <c r="G49" t="s">
        <v>91</v>
      </c>
      <c r="H49" s="115">
        <v>451.12</v>
      </c>
      <c r="I49" s="88">
        <v>94.77000000000001</v>
      </c>
      <c r="J49" s="88">
        <v>151.1</v>
      </c>
      <c r="K49" s="88">
        <v>42.55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0</v>
      </c>
      <c r="AE49">
        <v>38.68</v>
      </c>
      <c r="AF49">
        <v>0</v>
      </c>
      <c r="AG49">
        <v>0</v>
      </c>
      <c r="AH49">
        <v>49.8</v>
      </c>
      <c r="AI49">
        <v>33.840000000000003</v>
      </c>
      <c r="AJ49">
        <v>12.38</v>
      </c>
      <c r="AK49">
        <v>0</v>
      </c>
      <c r="AL49">
        <v>0</v>
      </c>
      <c r="AM49">
        <v>0</v>
      </c>
      <c r="AN49">
        <v>96.7</v>
      </c>
      <c r="AO49">
        <v>145.05000000000001</v>
      </c>
      <c r="AP49">
        <v>0</v>
      </c>
      <c r="AQ49">
        <v>14.5</v>
      </c>
      <c r="AR49">
        <v>33.840000000000003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12.09</v>
      </c>
      <c r="AY49">
        <v>33.840000000000003</v>
      </c>
      <c r="AZ49">
        <v>0.57999999999999996</v>
      </c>
      <c r="BA49">
        <v>0.97</v>
      </c>
      <c r="BB49">
        <v>0.97</v>
      </c>
      <c r="BC49">
        <v>3.87</v>
      </c>
      <c r="BD49">
        <v>0.59</v>
      </c>
      <c r="BE49">
        <v>19.34</v>
      </c>
      <c r="BF49">
        <v>0.97</v>
      </c>
      <c r="BG49">
        <v>0</v>
      </c>
      <c r="BH49">
        <v>5.46</v>
      </c>
      <c r="BI49">
        <v>96.7</v>
      </c>
      <c r="BJ49">
        <v>48.35</v>
      </c>
      <c r="BK49">
        <v>0.59</v>
      </c>
      <c r="BL49">
        <v>35</v>
      </c>
      <c r="BM49">
        <v>18.37</v>
      </c>
      <c r="BN49">
        <v>15</v>
      </c>
      <c r="BO49">
        <v>22.24</v>
      </c>
    </row>
    <row r="50" spans="1:67">
      <c r="A50" t="s">
        <v>400</v>
      </c>
      <c r="G50" t="s">
        <v>92</v>
      </c>
      <c r="H50" s="115">
        <v>451.82</v>
      </c>
      <c r="I50" s="88">
        <v>95.070000000000007</v>
      </c>
      <c r="J50" s="88">
        <v>151.1</v>
      </c>
      <c r="K50" s="88">
        <v>46.42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0</v>
      </c>
      <c r="AE50">
        <v>38.68</v>
      </c>
      <c r="AF50">
        <v>0</v>
      </c>
      <c r="AG50">
        <v>0</v>
      </c>
      <c r="AH50">
        <v>49.8</v>
      </c>
      <c r="AI50">
        <v>33.840000000000003</v>
      </c>
      <c r="AJ50">
        <v>12.38</v>
      </c>
      <c r="AK50">
        <v>0</v>
      </c>
      <c r="AL50">
        <v>0</v>
      </c>
      <c r="AM50">
        <v>0</v>
      </c>
      <c r="AN50">
        <v>96.7</v>
      </c>
      <c r="AO50">
        <v>145.05000000000001</v>
      </c>
      <c r="AP50">
        <v>0</v>
      </c>
      <c r="AQ50">
        <v>14.5</v>
      </c>
      <c r="AR50">
        <v>33.840000000000003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12.09</v>
      </c>
      <c r="AY50">
        <v>33.840000000000003</v>
      </c>
      <c r="AZ50">
        <v>0.57999999999999996</v>
      </c>
      <c r="BA50">
        <v>0.97</v>
      </c>
      <c r="BB50">
        <v>0.97</v>
      </c>
      <c r="BC50">
        <v>3.87</v>
      </c>
      <c r="BD50">
        <v>0.59</v>
      </c>
      <c r="BE50">
        <v>19.34</v>
      </c>
      <c r="BF50">
        <v>0.97</v>
      </c>
      <c r="BG50">
        <v>0</v>
      </c>
      <c r="BH50">
        <v>5.46</v>
      </c>
      <c r="BI50">
        <v>96.7</v>
      </c>
      <c r="BJ50">
        <v>48.35</v>
      </c>
      <c r="BK50">
        <v>0.59</v>
      </c>
      <c r="BL50">
        <v>35.700000000000003</v>
      </c>
      <c r="BM50">
        <v>18.37</v>
      </c>
      <c r="BN50">
        <v>15.3</v>
      </c>
      <c r="BO50">
        <v>26.11</v>
      </c>
    </row>
    <row r="51" spans="1:67">
      <c r="A51" t="s">
        <v>402</v>
      </c>
      <c r="G51" t="s">
        <v>93</v>
      </c>
      <c r="H51" s="115">
        <v>451.82</v>
      </c>
      <c r="I51" s="88">
        <v>71.87</v>
      </c>
      <c r="J51" s="88">
        <v>151.01</v>
      </c>
      <c r="K51" s="88">
        <v>47.39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0</v>
      </c>
      <c r="AE51">
        <v>38.68</v>
      </c>
      <c r="AF51">
        <v>0</v>
      </c>
      <c r="AG51">
        <v>0</v>
      </c>
      <c r="AH51">
        <v>49.8</v>
      </c>
      <c r="AI51">
        <v>33.840000000000003</v>
      </c>
      <c r="AJ51">
        <v>12.38</v>
      </c>
      <c r="AK51">
        <v>0</v>
      </c>
      <c r="AL51">
        <v>0</v>
      </c>
      <c r="AM51">
        <v>0</v>
      </c>
      <c r="AN51">
        <v>96.7</v>
      </c>
      <c r="AO51">
        <v>145.05000000000001</v>
      </c>
      <c r="AP51">
        <v>0</v>
      </c>
      <c r="AQ51">
        <v>14.5</v>
      </c>
      <c r="AR51">
        <v>9.67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12.09</v>
      </c>
      <c r="AY51">
        <v>33.840000000000003</v>
      </c>
      <c r="AZ51">
        <v>0.57999999999999996</v>
      </c>
      <c r="BA51">
        <v>0.97</v>
      </c>
      <c r="BB51">
        <v>0.97</v>
      </c>
      <c r="BC51">
        <v>3.87</v>
      </c>
      <c r="BD51">
        <v>0.59</v>
      </c>
      <c r="BE51">
        <v>19.34</v>
      </c>
      <c r="BF51">
        <v>0.97</v>
      </c>
      <c r="BG51">
        <v>0</v>
      </c>
      <c r="BH51">
        <v>5.37</v>
      </c>
      <c r="BI51">
        <v>96.7</v>
      </c>
      <c r="BJ51">
        <v>48.35</v>
      </c>
      <c r="BK51">
        <v>0.59</v>
      </c>
      <c r="BL51">
        <v>35.700000000000003</v>
      </c>
      <c r="BM51">
        <v>19.34</v>
      </c>
      <c r="BN51">
        <v>15.3</v>
      </c>
      <c r="BO51">
        <v>27.08</v>
      </c>
    </row>
    <row r="52" spans="1:67">
      <c r="A52" t="s">
        <v>403</v>
      </c>
      <c r="G52" t="s">
        <v>94</v>
      </c>
      <c r="H52" s="115">
        <v>451.82</v>
      </c>
      <c r="I52" s="88">
        <v>71.87</v>
      </c>
      <c r="J52" s="88">
        <v>151.01</v>
      </c>
      <c r="K52" s="88">
        <v>51.26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0</v>
      </c>
      <c r="AE52">
        <v>38.68</v>
      </c>
      <c r="AF52">
        <v>0</v>
      </c>
      <c r="AG52">
        <v>0</v>
      </c>
      <c r="AH52">
        <v>49.8</v>
      </c>
      <c r="AI52">
        <v>33.840000000000003</v>
      </c>
      <c r="AJ52">
        <v>12.38</v>
      </c>
      <c r="AK52">
        <v>0</v>
      </c>
      <c r="AL52">
        <v>0</v>
      </c>
      <c r="AM52">
        <v>0</v>
      </c>
      <c r="AN52">
        <v>96.7</v>
      </c>
      <c r="AO52">
        <v>145.05000000000001</v>
      </c>
      <c r="AP52">
        <v>0</v>
      </c>
      <c r="AQ52">
        <v>14.5</v>
      </c>
      <c r="AR52">
        <v>9.67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12.09</v>
      </c>
      <c r="AY52">
        <v>33.840000000000003</v>
      </c>
      <c r="AZ52">
        <v>0.57999999999999996</v>
      </c>
      <c r="BA52">
        <v>0.97</v>
      </c>
      <c r="BB52">
        <v>0.97</v>
      </c>
      <c r="BC52">
        <v>3.87</v>
      </c>
      <c r="BD52">
        <v>0.59</v>
      </c>
      <c r="BE52">
        <v>19.34</v>
      </c>
      <c r="BF52">
        <v>0.97</v>
      </c>
      <c r="BG52">
        <v>3.87</v>
      </c>
      <c r="BH52">
        <v>5.37</v>
      </c>
      <c r="BI52">
        <v>96.7</v>
      </c>
      <c r="BJ52">
        <v>48.35</v>
      </c>
      <c r="BK52">
        <v>0.59</v>
      </c>
      <c r="BL52">
        <v>35.700000000000003</v>
      </c>
      <c r="BM52">
        <v>19.34</v>
      </c>
      <c r="BN52">
        <v>15.3</v>
      </c>
      <c r="BO52">
        <v>27.08</v>
      </c>
    </row>
    <row r="53" spans="1:67">
      <c r="G53" t="s">
        <v>95</v>
      </c>
      <c r="H53" s="115">
        <v>451.82</v>
      </c>
      <c r="I53" s="88">
        <v>71.87</v>
      </c>
      <c r="J53" s="88">
        <v>151.01</v>
      </c>
      <c r="K53" s="88">
        <v>51.26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0</v>
      </c>
      <c r="AE53">
        <v>38.68</v>
      </c>
      <c r="AF53">
        <v>0</v>
      </c>
      <c r="AG53">
        <v>0</v>
      </c>
      <c r="AH53">
        <v>49.8</v>
      </c>
      <c r="AI53">
        <v>33.840000000000003</v>
      </c>
      <c r="AJ53">
        <v>12.38</v>
      </c>
      <c r="AK53">
        <v>0</v>
      </c>
      <c r="AL53">
        <v>0</v>
      </c>
      <c r="AM53">
        <v>0</v>
      </c>
      <c r="AN53">
        <v>96.7</v>
      </c>
      <c r="AO53">
        <v>145.05000000000001</v>
      </c>
      <c r="AP53">
        <v>0</v>
      </c>
      <c r="AQ53">
        <v>14.5</v>
      </c>
      <c r="AR53">
        <v>9.67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12.09</v>
      </c>
      <c r="AY53">
        <v>33.840000000000003</v>
      </c>
      <c r="AZ53">
        <v>0.57999999999999996</v>
      </c>
      <c r="BA53">
        <v>0.97</v>
      </c>
      <c r="BB53">
        <v>0.97</v>
      </c>
      <c r="BC53">
        <v>3.87</v>
      </c>
      <c r="BD53">
        <v>0.59</v>
      </c>
      <c r="BE53">
        <v>19.34</v>
      </c>
      <c r="BF53">
        <v>0.97</v>
      </c>
      <c r="BG53">
        <v>3.87</v>
      </c>
      <c r="BH53">
        <v>5.37</v>
      </c>
      <c r="BI53">
        <v>96.7</v>
      </c>
      <c r="BJ53">
        <v>48.35</v>
      </c>
      <c r="BK53">
        <v>0.59</v>
      </c>
      <c r="BL53">
        <v>35.700000000000003</v>
      </c>
      <c r="BM53">
        <v>19.34</v>
      </c>
      <c r="BN53">
        <v>15.3</v>
      </c>
      <c r="BO53">
        <v>27.08</v>
      </c>
    </row>
    <row r="54" spans="1:67">
      <c r="G54" t="s">
        <v>96</v>
      </c>
      <c r="H54" s="115">
        <v>451.12</v>
      </c>
      <c r="I54" s="88">
        <v>71.570000000000007</v>
      </c>
      <c r="J54" s="88">
        <v>151.01</v>
      </c>
      <c r="K54" s="88">
        <v>52.22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0</v>
      </c>
      <c r="AE54">
        <v>38.68</v>
      </c>
      <c r="AF54">
        <v>0</v>
      </c>
      <c r="AG54">
        <v>0</v>
      </c>
      <c r="AH54">
        <v>49.8</v>
      </c>
      <c r="AI54">
        <v>33.840000000000003</v>
      </c>
      <c r="AJ54">
        <v>12.38</v>
      </c>
      <c r="AK54">
        <v>0</v>
      </c>
      <c r="AL54">
        <v>0</v>
      </c>
      <c r="AM54">
        <v>0</v>
      </c>
      <c r="AN54">
        <v>96.7</v>
      </c>
      <c r="AO54">
        <v>145.05000000000001</v>
      </c>
      <c r="AP54">
        <v>0</v>
      </c>
      <c r="AQ54">
        <v>14.5</v>
      </c>
      <c r="AR54">
        <v>9.67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12.09</v>
      </c>
      <c r="AY54">
        <v>33.840000000000003</v>
      </c>
      <c r="AZ54">
        <v>0.57999999999999996</v>
      </c>
      <c r="BA54">
        <v>0.97</v>
      </c>
      <c r="BB54">
        <v>0.97</v>
      </c>
      <c r="BC54">
        <v>3.87</v>
      </c>
      <c r="BD54">
        <v>0.59</v>
      </c>
      <c r="BE54">
        <v>19.34</v>
      </c>
      <c r="BF54">
        <v>0.97</v>
      </c>
      <c r="BG54">
        <v>3.87</v>
      </c>
      <c r="BH54">
        <v>5.37</v>
      </c>
      <c r="BI54">
        <v>96.7</v>
      </c>
      <c r="BJ54">
        <v>48.35</v>
      </c>
      <c r="BK54">
        <v>0.59</v>
      </c>
      <c r="BL54">
        <v>35</v>
      </c>
      <c r="BM54">
        <v>19.34</v>
      </c>
      <c r="BN54">
        <v>15</v>
      </c>
      <c r="BO54">
        <v>28.04</v>
      </c>
    </row>
    <row r="55" spans="1:67">
      <c r="G55" t="s">
        <v>97</v>
      </c>
      <c r="H55" s="115">
        <v>451.12</v>
      </c>
      <c r="I55" s="88">
        <v>71.570000000000007</v>
      </c>
      <c r="J55" s="88">
        <v>150.91</v>
      </c>
      <c r="K55" s="88">
        <v>49.32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0</v>
      </c>
      <c r="AE55">
        <v>38.68</v>
      </c>
      <c r="AF55">
        <v>0</v>
      </c>
      <c r="AG55">
        <v>0</v>
      </c>
      <c r="AH55">
        <v>49.8</v>
      </c>
      <c r="AI55">
        <v>33.840000000000003</v>
      </c>
      <c r="AJ55">
        <v>12.38</v>
      </c>
      <c r="AK55">
        <v>0</v>
      </c>
      <c r="AL55">
        <v>0</v>
      </c>
      <c r="AM55">
        <v>0</v>
      </c>
      <c r="AN55">
        <v>96.7</v>
      </c>
      <c r="AO55">
        <v>145.05000000000001</v>
      </c>
      <c r="AP55">
        <v>0</v>
      </c>
      <c r="AQ55">
        <v>14.5</v>
      </c>
      <c r="AR55">
        <v>9.67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12.09</v>
      </c>
      <c r="AY55">
        <v>33.840000000000003</v>
      </c>
      <c r="AZ55">
        <v>0.57999999999999996</v>
      </c>
      <c r="BA55">
        <v>0.97</v>
      </c>
      <c r="BB55">
        <v>0.97</v>
      </c>
      <c r="BC55">
        <v>3.87</v>
      </c>
      <c r="BD55">
        <v>0.59</v>
      </c>
      <c r="BE55">
        <v>19.34</v>
      </c>
      <c r="BF55">
        <v>0.97</v>
      </c>
      <c r="BG55">
        <v>0</v>
      </c>
      <c r="BH55">
        <v>5.27</v>
      </c>
      <c r="BI55">
        <v>96.7</v>
      </c>
      <c r="BJ55">
        <v>48.35</v>
      </c>
      <c r="BK55">
        <v>0.59</v>
      </c>
      <c r="BL55">
        <v>35</v>
      </c>
      <c r="BM55">
        <v>19.34</v>
      </c>
      <c r="BN55">
        <v>15</v>
      </c>
      <c r="BO55">
        <v>29.01</v>
      </c>
    </row>
    <row r="56" spans="1:67">
      <c r="G56" t="s">
        <v>98</v>
      </c>
      <c r="H56" s="115">
        <v>451.12</v>
      </c>
      <c r="I56" s="88">
        <v>70.600000000000009</v>
      </c>
      <c r="J56" s="88">
        <v>150.91</v>
      </c>
      <c r="K56" s="88">
        <v>47.39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0</v>
      </c>
      <c r="AE56">
        <v>38.68</v>
      </c>
      <c r="AF56">
        <v>0</v>
      </c>
      <c r="AG56">
        <v>0</v>
      </c>
      <c r="AH56">
        <v>49.8</v>
      </c>
      <c r="AI56">
        <v>33.840000000000003</v>
      </c>
      <c r="AJ56">
        <v>12.38</v>
      </c>
      <c r="AK56">
        <v>0</v>
      </c>
      <c r="AL56">
        <v>0</v>
      </c>
      <c r="AM56">
        <v>0</v>
      </c>
      <c r="AN56">
        <v>96.7</v>
      </c>
      <c r="AO56">
        <v>145.05000000000001</v>
      </c>
      <c r="AP56">
        <v>0</v>
      </c>
      <c r="AQ56">
        <v>14.5</v>
      </c>
      <c r="AR56">
        <v>9.67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12.09</v>
      </c>
      <c r="AY56">
        <v>33.840000000000003</v>
      </c>
      <c r="AZ56">
        <v>0.57999999999999996</v>
      </c>
      <c r="BA56">
        <v>0.97</v>
      </c>
      <c r="BB56">
        <v>0.97</v>
      </c>
      <c r="BC56">
        <v>3.87</v>
      </c>
      <c r="BD56">
        <v>0.59</v>
      </c>
      <c r="BE56">
        <v>19.34</v>
      </c>
      <c r="BF56">
        <v>0.97</v>
      </c>
      <c r="BG56">
        <v>0</v>
      </c>
      <c r="BH56">
        <v>5.27</v>
      </c>
      <c r="BI56">
        <v>96.7</v>
      </c>
      <c r="BJ56">
        <v>48.35</v>
      </c>
      <c r="BK56">
        <v>0.59</v>
      </c>
      <c r="BL56">
        <v>35</v>
      </c>
      <c r="BM56">
        <v>18.37</v>
      </c>
      <c r="BN56">
        <v>15</v>
      </c>
      <c r="BO56">
        <v>27.08</v>
      </c>
    </row>
    <row r="57" spans="1:67">
      <c r="G57" t="s">
        <v>99</v>
      </c>
      <c r="H57" s="115">
        <v>451.12</v>
      </c>
      <c r="I57" s="88">
        <v>70.600000000000009</v>
      </c>
      <c r="J57" s="88">
        <v>150.91</v>
      </c>
      <c r="K57" s="88">
        <v>46.42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0</v>
      </c>
      <c r="AE57">
        <v>38.68</v>
      </c>
      <c r="AF57">
        <v>0</v>
      </c>
      <c r="AG57">
        <v>0</v>
      </c>
      <c r="AH57">
        <v>49.8</v>
      </c>
      <c r="AI57">
        <v>33.840000000000003</v>
      </c>
      <c r="AJ57">
        <v>12.38</v>
      </c>
      <c r="AK57">
        <v>0</v>
      </c>
      <c r="AL57">
        <v>0</v>
      </c>
      <c r="AM57">
        <v>0</v>
      </c>
      <c r="AN57">
        <v>96.7</v>
      </c>
      <c r="AO57">
        <v>145.05000000000001</v>
      </c>
      <c r="AP57">
        <v>0</v>
      </c>
      <c r="AQ57">
        <v>14.5</v>
      </c>
      <c r="AR57">
        <v>9.67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12.09</v>
      </c>
      <c r="AY57">
        <v>33.840000000000003</v>
      </c>
      <c r="AZ57">
        <v>0.57999999999999996</v>
      </c>
      <c r="BA57">
        <v>0.97</v>
      </c>
      <c r="BB57">
        <v>0.97</v>
      </c>
      <c r="BC57">
        <v>3.87</v>
      </c>
      <c r="BD57">
        <v>0.59</v>
      </c>
      <c r="BE57">
        <v>19.34</v>
      </c>
      <c r="BF57">
        <v>0.97</v>
      </c>
      <c r="BG57">
        <v>0</v>
      </c>
      <c r="BH57">
        <v>5.27</v>
      </c>
      <c r="BI57">
        <v>96.7</v>
      </c>
      <c r="BJ57">
        <v>48.35</v>
      </c>
      <c r="BK57">
        <v>0.59</v>
      </c>
      <c r="BL57">
        <v>35</v>
      </c>
      <c r="BM57">
        <v>18.37</v>
      </c>
      <c r="BN57">
        <v>15</v>
      </c>
      <c r="BO57">
        <v>26.11</v>
      </c>
    </row>
    <row r="58" spans="1:67">
      <c r="G58" t="s">
        <v>100</v>
      </c>
      <c r="H58" s="115">
        <v>451.12</v>
      </c>
      <c r="I58" s="88">
        <v>94.77000000000001</v>
      </c>
      <c r="J58" s="88">
        <v>150.91</v>
      </c>
      <c r="K58" s="88">
        <v>47.39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0</v>
      </c>
      <c r="AE58">
        <v>38.68</v>
      </c>
      <c r="AF58">
        <v>0</v>
      </c>
      <c r="AG58">
        <v>0</v>
      </c>
      <c r="AH58">
        <v>49.8</v>
      </c>
      <c r="AI58">
        <v>33.840000000000003</v>
      </c>
      <c r="AJ58">
        <v>12.38</v>
      </c>
      <c r="AK58">
        <v>0</v>
      </c>
      <c r="AL58">
        <v>0</v>
      </c>
      <c r="AM58">
        <v>0</v>
      </c>
      <c r="AN58">
        <v>96.7</v>
      </c>
      <c r="AO58">
        <v>145.05000000000001</v>
      </c>
      <c r="AP58">
        <v>0</v>
      </c>
      <c r="AQ58">
        <v>14.5</v>
      </c>
      <c r="AR58">
        <v>33.840000000000003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12.09</v>
      </c>
      <c r="AY58">
        <v>33.840000000000003</v>
      </c>
      <c r="AZ58">
        <v>0.57999999999999996</v>
      </c>
      <c r="BA58">
        <v>0.97</v>
      </c>
      <c r="BB58">
        <v>0.97</v>
      </c>
      <c r="BC58">
        <v>3.87</v>
      </c>
      <c r="BD58">
        <v>0.59</v>
      </c>
      <c r="BE58">
        <v>19.34</v>
      </c>
      <c r="BF58">
        <v>0.97</v>
      </c>
      <c r="BG58">
        <v>0</v>
      </c>
      <c r="BH58">
        <v>5.27</v>
      </c>
      <c r="BI58">
        <v>96.7</v>
      </c>
      <c r="BJ58">
        <v>48.35</v>
      </c>
      <c r="BK58">
        <v>0.59</v>
      </c>
      <c r="BL58">
        <v>35</v>
      </c>
      <c r="BM58">
        <v>18.37</v>
      </c>
      <c r="BN58">
        <v>15</v>
      </c>
      <c r="BO58">
        <v>27.08</v>
      </c>
    </row>
    <row r="59" spans="1:67">
      <c r="G59" t="s">
        <v>101</v>
      </c>
      <c r="H59" s="115">
        <v>698.67000000000019</v>
      </c>
      <c r="I59" s="88">
        <v>85.11</v>
      </c>
      <c r="J59" s="88">
        <v>150.91</v>
      </c>
      <c r="K59" s="88">
        <v>95.740000000000009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0</v>
      </c>
      <c r="AD59">
        <v>145.05000000000001</v>
      </c>
      <c r="AE59">
        <v>38.68</v>
      </c>
      <c r="AF59">
        <v>0</v>
      </c>
      <c r="AG59">
        <v>102.5</v>
      </c>
      <c r="AH59">
        <v>49.8</v>
      </c>
      <c r="AI59">
        <v>33.840000000000003</v>
      </c>
      <c r="AJ59">
        <v>12.38</v>
      </c>
      <c r="AK59">
        <v>0</v>
      </c>
      <c r="AL59">
        <v>0</v>
      </c>
      <c r="AM59">
        <v>0</v>
      </c>
      <c r="AN59">
        <v>96.7</v>
      </c>
      <c r="AO59">
        <v>145.05000000000001</v>
      </c>
      <c r="AP59">
        <v>0</v>
      </c>
      <c r="AQ59">
        <v>14.5</v>
      </c>
      <c r="AR59">
        <v>24.18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12.09</v>
      </c>
      <c r="AY59">
        <v>33.840000000000003</v>
      </c>
      <c r="AZ59">
        <v>0.57999999999999996</v>
      </c>
      <c r="BA59">
        <v>0.97</v>
      </c>
      <c r="BB59">
        <v>0.97</v>
      </c>
      <c r="BC59">
        <v>3.87</v>
      </c>
      <c r="BD59">
        <v>0.59</v>
      </c>
      <c r="BE59">
        <v>19.34</v>
      </c>
      <c r="BF59">
        <v>0.97</v>
      </c>
      <c r="BG59">
        <v>0</v>
      </c>
      <c r="BH59">
        <v>5.27</v>
      </c>
      <c r="BI59">
        <v>96.7</v>
      </c>
      <c r="BJ59">
        <v>48.35</v>
      </c>
      <c r="BK59">
        <v>0.59</v>
      </c>
      <c r="BL59">
        <v>35</v>
      </c>
      <c r="BM59">
        <v>18.37</v>
      </c>
      <c r="BN59">
        <v>15</v>
      </c>
      <c r="BO59">
        <v>75.430000000000007</v>
      </c>
    </row>
    <row r="60" spans="1:67">
      <c r="G60" t="s">
        <v>102</v>
      </c>
      <c r="H60" s="115">
        <v>698.67000000000019</v>
      </c>
      <c r="I60" s="88">
        <v>85.11</v>
      </c>
      <c r="J60" s="88">
        <v>150.91</v>
      </c>
      <c r="K60" s="88">
        <v>100.57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0</v>
      </c>
      <c r="AD60">
        <v>145.05000000000001</v>
      </c>
      <c r="AE60">
        <v>38.68</v>
      </c>
      <c r="AF60">
        <v>0</v>
      </c>
      <c r="AG60">
        <v>102.5</v>
      </c>
      <c r="AH60">
        <v>49.8</v>
      </c>
      <c r="AI60">
        <v>33.840000000000003</v>
      </c>
      <c r="AJ60">
        <v>12.38</v>
      </c>
      <c r="AK60">
        <v>0</v>
      </c>
      <c r="AL60">
        <v>0</v>
      </c>
      <c r="AM60">
        <v>0</v>
      </c>
      <c r="AN60">
        <v>96.7</v>
      </c>
      <c r="AO60">
        <v>145.05000000000001</v>
      </c>
      <c r="AP60">
        <v>0</v>
      </c>
      <c r="AQ60">
        <v>14.5</v>
      </c>
      <c r="AR60">
        <v>24.18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12.09</v>
      </c>
      <c r="AY60">
        <v>33.840000000000003</v>
      </c>
      <c r="AZ60">
        <v>0.57999999999999996</v>
      </c>
      <c r="BA60">
        <v>0.97</v>
      </c>
      <c r="BB60">
        <v>0.97</v>
      </c>
      <c r="BC60">
        <v>3.87</v>
      </c>
      <c r="BD60">
        <v>0.59</v>
      </c>
      <c r="BE60">
        <v>19.34</v>
      </c>
      <c r="BF60">
        <v>0.97</v>
      </c>
      <c r="BG60">
        <v>3.87</v>
      </c>
      <c r="BH60">
        <v>5.27</v>
      </c>
      <c r="BI60">
        <v>96.7</v>
      </c>
      <c r="BJ60">
        <v>48.35</v>
      </c>
      <c r="BK60">
        <v>0.59</v>
      </c>
      <c r="BL60">
        <v>35</v>
      </c>
      <c r="BM60">
        <v>18.37</v>
      </c>
      <c r="BN60">
        <v>15</v>
      </c>
      <c r="BO60">
        <v>76.39</v>
      </c>
    </row>
    <row r="61" spans="1:67">
      <c r="G61" t="s">
        <v>103</v>
      </c>
      <c r="H61" s="115">
        <v>697.27000000000021</v>
      </c>
      <c r="I61" s="88">
        <v>84.51</v>
      </c>
      <c r="J61" s="88">
        <v>150.91</v>
      </c>
      <c r="K61" s="88">
        <v>117.01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0</v>
      </c>
      <c r="AD61">
        <v>145.05000000000001</v>
      </c>
      <c r="AE61">
        <v>38.68</v>
      </c>
      <c r="AF61">
        <v>0</v>
      </c>
      <c r="AG61">
        <v>102.5</v>
      </c>
      <c r="AH61">
        <v>49.8</v>
      </c>
      <c r="AI61">
        <v>33.840000000000003</v>
      </c>
      <c r="AJ61">
        <v>12.38</v>
      </c>
      <c r="AK61">
        <v>0</v>
      </c>
      <c r="AL61">
        <v>0</v>
      </c>
      <c r="AM61">
        <v>0</v>
      </c>
      <c r="AN61">
        <v>96.7</v>
      </c>
      <c r="AO61">
        <v>145.05000000000001</v>
      </c>
      <c r="AP61">
        <v>0</v>
      </c>
      <c r="AQ61">
        <v>14.5</v>
      </c>
      <c r="AR61">
        <v>24.18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12.09</v>
      </c>
      <c r="AY61">
        <v>33.840000000000003</v>
      </c>
      <c r="AZ61">
        <v>0.57999999999999996</v>
      </c>
      <c r="BA61">
        <v>0.97</v>
      </c>
      <c r="BB61">
        <v>0.97</v>
      </c>
      <c r="BC61">
        <v>3.87</v>
      </c>
      <c r="BD61">
        <v>0.59</v>
      </c>
      <c r="BE61">
        <v>19.34</v>
      </c>
      <c r="BF61">
        <v>0.97</v>
      </c>
      <c r="BG61">
        <v>21.27</v>
      </c>
      <c r="BH61">
        <v>5.27</v>
      </c>
      <c r="BI61">
        <v>96.7</v>
      </c>
      <c r="BJ61">
        <v>48.35</v>
      </c>
      <c r="BK61">
        <v>0.59</v>
      </c>
      <c r="BL61">
        <v>33.6</v>
      </c>
      <c r="BM61">
        <v>18.37</v>
      </c>
      <c r="BN61">
        <v>14.4</v>
      </c>
      <c r="BO61">
        <v>75.430000000000007</v>
      </c>
    </row>
    <row r="62" spans="1:67">
      <c r="G62" t="s">
        <v>104</v>
      </c>
      <c r="H62" s="115">
        <v>695.17000000000019</v>
      </c>
      <c r="I62" s="88">
        <v>83.61</v>
      </c>
      <c r="J62" s="88">
        <v>150.91</v>
      </c>
      <c r="K62" s="88">
        <v>117.97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0</v>
      </c>
      <c r="AD62">
        <v>145.05000000000001</v>
      </c>
      <c r="AE62">
        <v>38.68</v>
      </c>
      <c r="AF62">
        <v>0</v>
      </c>
      <c r="AG62">
        <v>102.5</v>
      </c>
      <c r="AH62">
        <v>49.8</v>
      </c>
      <c r="AI62">
        <v>33.840000000000003</v>
      </c>
      <c r="AJ62">
        <v>12.38</v>
      </c>
      <c r="AK62">
        <v>0</v>
      </c>
      <c r="AL62">
        <v>0</v>
      </c>
      <c r="AM62">
        <v>0</v>
      </c>
      <c r="AN62">
        <v>96.7</v>
      </c>
      <c r="AO62">
        <v>145.05000000000001</v>
      </c>
      <c r="AP62">
        <v>0</v>
      </c>
      <c r="AQ62">
        <v>14.5</v>
      </c>
      <c r="AR62">
        <v>24.18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12.09</v>
      </c>
      <c r="AY62">
        <v>33.840000000000003</v>
      </c>
      <c r="AZ62">
        <v>0.57999999999999996</v>
      </c>
      <c r="BA62">
        <v>0.97</v>
      </c>
      <c r="BB62">
        <v>0.97</v>
      </c>
      <c r="BC62">
        <v>3.87</v>
      </c>
      <c r="BD62">
        <v>0.59</v>
      </c>
      <c r="BE62">
        <v>19.34</v>
      </c>
      <c r="BF62">
        <v>0.97</v>
      </c>
      <c r="BG62">
        <v>21.27</v>
      </c>
      <c r="BH62">
        <v>5.27</v>
      </c>
      <c r="BI62">
        <v>96.7</v>
      </c>
      <c r="BJ62">
        <v>48.35</v>
      </c>
      <c r="BK62">
        <v>0.59</v>
      </c>
      <c r="BL62">
        <v>31.5</v>
      </c>
      <c r="BM62">
        <v>18.37</v>
      </c>
      <c r="BN62">
        <v>13.5</v>
      </c>
      <c r="BO62">
        <v>76.39</v>
      </c>
    </row>
    <row r="63" spans="1:67">
      <c r="G63" t="s">
        <v>105</v>
      </c>
      <c r="H63" s="115">
        <v>779.13000000000011</v>
      </c>
      <c r="I63" s="88">
        <v>195.84</v>
      </c>
      <c r="J63" s="88">
        <v>150.91</v>
      </c>
      <c r="K63" s="88">
        <v>117.97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0</v>
      </c>
      <c r="AD63">
        <v>193.4</v>
      </c>
      <c r="AE63">
        <v>76.39</v>
      </c>
      <c r="AF63">
        <v>0</v>
      </c>
      <c r="AG63">
        <v>102.5</v>
      </c>
      <c r="AH63">
        <v>49.8</v>
      </c>
      <c r="AI63">
        <v>33.840000000000003</v>
      </c>
      <c r="AJ63">
        <v>12.38</v>
      </c>
      <c r="AK63">
        <v>0</v>
      </c>
      <c r="AL63">
        <v>0</v>
      </c>
      <c r="AM63">
        <v>0</v>
      </c>
      <c r="AN63">
        <v>96.7</v>
      </c>
      <c r="AO63">
        <v>145.05000000000001</v>
      </c>
      <c r="AP63">
        <v>79.290000000000006</v>
      </c>
      <c r="AQ63">
        <v>14.5</v>
      </c>
      <c r="AR63">
        <v>29.01</v>
      </c>
      <c r="AS63">
        <v>0</v>
      </c>
      <c r="AT63">
        <v>29.01</v>
      </c>
      <c r="AU63">
        <v>0</v>
      </c>
      <c r="AV63">
        <v>0</v>
      </c>
      <c r="AW63">
        <v>0</v>
      </c>
      <c r="AX63">
        <v>12.09</v>
      </c>
      <c r="AY63">
        <v>33.840000000000003</v>
      </c>
      <c r="AZ63">
        <v>0.57999999999999996</v>
      </c>
      <c r="BA63">
        <v>0.97</v>
      </c>
      <c r="BB63">
        <v>0.97</v>
      </c>
      <c r="BC63">
        <v>3.87</v>
      </c>
      <c r="BD63">
        <v>0.59</v>
      </c>
      <c r="BE63">
        <v>19.34</v>
      </c>
      <c r="BF63">
        <v>0.97</v>
      </c>
      <c r="BG63">
        <v>21.27</v>
      </c>
      <c r="BH63">
        <v>5.27</v>
      </c>
      <c r="BI63">
        <v>96.7</v>
      </c>
      <c r="BJ63">
        <v>48.35</v>
      </c>
      <c r="BK63">
        <v>0.59</v>
      </c>
      <c r="BL63">
        <v>29.4</v>
      </c>
      <c r="BM63">
        <v>18.37</v>
      </c>
      <c r="BN63">
        <v>12.6</v>
      </c>
      <c r="BO63">
        <v>76.39</v>
      </c>
    </row>
    <row r="64" spans="1:67">
      <c r="G64" t="s">
        <v>106</v>
      </c>
      <c r="H64" s="115">
        <v>777.73000000000013</v>
      </c>
      <c r="I64" s="88">
        <v>194.28</v>
      </c>
      <c r="J64" s="88">
        <v>150.91</v>
      </c>
      <c r="K64" s="88">
        <v>116.03999999999999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0</v>
      </c>
      <c r="AD64">
        <v>193.4</v>
      </c>
      <c r="AE64">
        <v>76.39</v>
      </c>
      <c r="AF64">
        <v>0</v>
      </c>
      <c r="AG64">
        <v>102.5</v>
      </c>
      <c r="AH64">
        <v>49.8</v>
      </c>
      <c r="AI64">
        <v>33.840000000000003</v>
      </c>
      <c r="AJ64">
        <v>12.38</v>
      </c>
      <c r="AK64">
        <v>0</v>
      </c>
      <c r="AL64">
        <v>0</v>
      </c>
      <c r="AM64">
        <v>0</v>
      </c>
      <c r="AN64">
        <v>96.7</v>
      </c>
      <c r="AO64">
        <v>145.05000000000001</v>
      </c>
      <c r="AP64">
        <v>79.290000000000006</v>
      </c>
      <c r="AQ64">
        <v>14.5</v>
      </c>
      <c r="AR64">
        <v>29.01</v>
      </c>
      <c r="AS64">
        <v>0</v>
      </c>
      <c r="AT64">
        <v>29.01</v>
      </c>
      <c r="AU64">
        <v>0</v>
      </c>
      <c r="AV64">
        <v>0</v>
      </c>
      <c r="AW64">
        <v>0</v>
      </c>
      <c r="AX64">
        <v>12.09</v>
      </c>
      <c r="AY64">
        <v>33.840000000000003</v>
      </c>
      <c r="AZ64">
        <v>0.57999999999999996</v>
      </c>
      <c r="BA64">
        <v>0.97</v>
      </c>
      <c r="BB64">
        <v>0.97</v>
      </c>
      <c r="BC64">
        <v>3.87</v>
      </c>
      <c r="BD64">
        <v>0.59</v>
      </c>
      <c r="BE64">
        <v>19.34</v>
      </c>
      <c r="BF64">
        <v>0.97</v>
      </c>
      <c r="BG64">
        <v>21.27</v>
      </c>
      <c r="BH64">
        <v>5.27</v>
      </c>
      <c r="BI64">
        <v>96.7</v>
      </c>
      <c r="BJ64">
        <v>48.35</v>
      </c>
      <c r="BK64">
        <v>0.59</v>
      </c>
      <c r="BL64">
        <v>28</v>
      </c>
      <c r="BM64">
        <v>17.41</v>
      </c>
      <c r="BN64">
        <v>12</v>
      </c>
      <c r="BO64">
        <v>74.459999999999994</v>
      </c>
    </row>
    <row r="65" spans="7:67">
      <c r="G65" t="s">
        <v>107</v>
      </c>
      <c r="H65" s="115">
        <v>778.43000000000018</v>
      </c>
      <c r="I65" s="88">
        <v>194.58</v>
      </c>
      <c r="J65" s="88">
        <v>150.91</v>
      </c>
      <c r="K65" s="88">
        <v>114.11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0</v>
      </c>
      <c r="AD65">
        <v>193.4</v>
      </c>
      <c r="AE65">
        <v>76.39</v>
      </c>
      <c r="AF65">
        <v>0</v>
      </c>
      <c r="AG65">
        <v>102.5</v>
      </c>
      <c r="AH65">
        <v>49.8</v>
      </c>
      <c r="AI65">
        <v>33.840000000000003</v>
      </c>
      <c r="AJ65">
        <v>12.38</v>
      </c>
      <c r="AK65">
        <v>0</v>
      </c>
      <c r="AL65">
        <v>0</v>
      </c>
      <c r="AM65">
        <v>0</v>
      </c>
      <c r="AN65">
        <v>96.7</v>
      </c>
      <c r="AO65">
        <v>145.05000000000001</v>
      </c>
      <c r="AP65">
        <v>79.290000000000006</v>
      </c>
      <c r="AQ65">
        <v>14.5</v>
      </c>
      <c r="AR65">
        <v>29.01</v>
      </c>
      <c r="AS65">
        <v>0</v>
      </c>
      <c r="AT65">
        <v>29.01</v>
      </c>
      <c r="AU65">
        <v>0</v>
      </c>
      <c r="AV65">
        <v>0</v>
      </c>
      <c r="AW65">
        <v>0</v>
      </c>
      <c r="AX65">
        <v>12.09</v>
      </c>
      <c r="AY65">
        <v>33.840000000000003</v>
      </c>
      <c r="AZ65">
        <v>0.57999999999999996</v>
      </c>
      <c r="BA65">
        <v>0.97</v>
      </c>
      <c r="BB65">
        <v>0.97</v>
      </c>
      <c r="BC65">
        <v>3.87</v>
      </c>
      <c r="BD65">
        <v>0.59</v>
      </c>
      <c r="BE65">
        <v>19.34</v>
      </c>
      <c r="BF65">
        <v>0.97</v>
      </c>
      <c r="BG65">
        <v>21.27</v>
      </c>
      <c r="BH65">
        <v>5.27</v>
      </c>
      <c r="BI65">
        <v>96.7</v>
      </c>
      <c r="BJ65">
        <v>48.35</v>
      </c>
      <c r="BK65">
        <v>0.59</v>
      </c>
      <c r="BL65">
        <v>28.7</v>
      </c>
      <c r="BM65">
        <v>17.41</v>
      </c>
      <c r="BN65">
        <v>12.3</v>
      </c>
      <c r="BO65">
        <v>72.53</v>
      </c>
    </row>
    <row r="66" spans="7:67">
      <c r="G66" t="s">
        <v>108</v>
      </c>
      <c r="H66" s="115">
        <v>776.33000000000015</v>
      </c>
      <c r="I66" s="88">
        <v>193.68</v>
      </c>
      <c r="J66" s="88">
        <v>150.91</v>
      </c>
      <c r="K66" s="88">
        <v>113.14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0</v>
      </c>
      <c r="AD66">
        <v>193.4</v>
      </c>
      <c r="AE66">
        <v>76.39</v>
      </c>
      <c r="AF66">
        <v>0</v>
      </c>
      <c r="AG66">
        <v>102.5</v>
      </c>
      <c r="AH66">
        <v>49.8</v>
      </c>
      <c r="AI66">
        <v>33.840000000000003</v>
      </c>
      <c r="AJ66">
        <v>12.38</v>
      </c>
      <c r="AK66">
        <v>0</v>
      </c>
      <c r="AL66">
        <v>0</v>
      </c>
      <c r="AM66">
        <v>0</v>
      </c>
      <c r="AN66">
        <v>96.7</v>
      </c>
      <c r="AO66">
        <v>145.05000000000001</v>
      </c>
      <c r="AP66">
        <v>79.290000000000006</v>
      </c>
      <c r="AQ66">
        <v>14.5</v>
      </c>
      <c r="AR66">
        <v>29.01</v>
      </c>
      <c r="AS66">
        <v>0</v>
      </c>
      <c r="AT66">
        <v>29.01</v>
      </c>
      <c r="AU66">
        <v>0</v>
      </c>
      <c r="AV66">
        <v>0</v>
      </c>
      <c r="AW66">
        <v>0</v>
      </c>
      <c r="AX66">
        <v>12.09</v>
      </c>
      <c r="AY66">
        <v>33.840000000000003</v>
      </c>
      <c r="AZ66">
        <v>0.57999999999999996</v>
      </c>
      <c r="BA66">
        <v>0.97</v>
      </c>
      <c r="BB66">
        <v>0.97</v>
      </c>
      <c r="BC66">
        <v>3.87</v>
      </c>
      <c r="BD66">
        <v>0.59</v>
      </c>
      <c r="BE66">
        <v>19.34</v>
      </c>
      <c r="BF66">
        <v>0.97</v>
      </c>
      <c r="BG66">
        <v>21.27</v>
      </c>
      <c r="BH66">
        <v>5.27</v>
      </c>
      <c r="BI66">
        <v>96.7</v>
      </c>
      <c r="BJ66">
        <v>48.35</v>
      </c>
      <c r="BK66">
        <v>0.59</v>
      </c>
      <c r="BL66">
        <v>26.6</v>
      </c>
      <c r="BM66">
        <v>17.41</v>
      </c>
      <c r="BN66">
        <v>11.4</v>
      </c>
      <c r="BO66">
        <v>71.56</v>
      </c>
    </row>
    <row r="67" spans="7:67">
      <c r="G67" t="s">
        <v>109</v>
      </c>
      <c r="H67" s="115">
        <v>774.23000000000013</v>
      </c>
      <c r="I67" s="88">
        <v>192.78</v>
      </c>
      <c r="J67" s="88">
        <v>151.01</v>
      </c>
      <c r="K67" s="88">
        <v>105.4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0</v>
      </c>
      <c r="AD67">
        <v>193.4</v>
      </c>
      <c r="AE67">
        <v>76.39</v>
      </c>
      <c r="AF67">
        <v>0</v>
      </c>
      <c r="AG67">
        <v>102.5</v>
      </c>
      <c r="AH67">
        <v>49.8</v>
      </c>
      <c r="AI67">
        <v>33.840000000000003</v>
      </c>
      <c r="AJ67">
        <v>12.38</v>
      </c>
      <c r="AK67">
        <v>0</v>
      </c>
      <c r="AL67">
        <v>0</v>
      </c>
      <c r="AM67">
        <v>0</v>
      </c>
      <c r="AN67">
        <v>96.7</v>
      </c>
      <c r="AO67">
        <v>145.05000000000001</v>
      </c>
      <c r="AP67">
        <v>79.290000000000006</v>
      </c>
      <c r="AQ67">
        <v>14.5</v>
      </c>
      <c r="AR67">
        <v>29.01</v>
      </c>
      <c r="AS67">
        <v>0</v>
      </c>
      <c r="AT67">
        <v>29.01</v>
      </c>
      <c r="AU67">
        <v>0</v>
      </c>
      <c r="AV67">
        <v>0</v>
      </c>
      <c r="AW67">
        <v>0</v>
      </c>
      <c r="AX67">
        <v>12.09</v>
      </c>
      <c r="AY67">
        <v>33.840000000000003</v>
      </c>
      <c r="AZ67">
        <v>0.57999999999999996</v>
      </c>
      <c r="BA67">
        <v>0.97</v>
      </c>
      <c r="BB67">
        <v>0.97</v>
      </c>
      <c r="BC67">
        <v>3.87</v>
      </c>
      <c r="BD67">
        <v>0.59</v>
      </c>
      <c r="BE67">
        <v>19.34</v>
      </c>
      <c r="BF67">
        <v>0.97</v>
      </c>
      <c r="BG67">
        <v>14.5</v>
      </c>
      <c r="BH67">
        <v>5.37</v>
      </c>
      <c r="BI67">
        <v>96.7</v>
      </c>
      <c r="BJ67">
        <v>48.35</v>
      </c>
      <c r="BK67">
        <v>0.59</v>
      </c>
      <c r="BL67">
        <v>24.5</v>
      </c>
      <c r="BM67">
        <v>17.41</v>
      </c>
      <c r="BN67">
        <v>10.5</v>
      </c>
      <c r="BO67">
        <v>70.59</v>
      </c>
    </row>
    <row r="68" spans="7:67">
      <c r="G68" t="s">
        <v>110</v>
      </c>
      <c r="H68" s="115">
        <v>772.13000000000011</v>
      </c>
      <c r="I68" s="88">
        <v>191.88</v>
      </c>
      <c r="J68" s="88">
        <v>151.01</v>
      </c>
      <c r="K68" s="88">
        <v>102.5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0</v>
      </c>
      <c r="AD68">
        <v>193.4</v>
      </c>
      <c r="AE68">
        <v>76.39</v>
      </c>
      <c r="AF68">
        <v>0</v>
      </c>
      <c r="AG68">
        <v>102.5</v>
      </c>
      <c r="AH68">
        <v>49.8</v>
      </c>
      <c r="AI68">
        <v>33.840000000000003</v>
      </c>
      <c r="AJ68">
        <v>12.38</v>
      </c>
      <c r="AK68">
        <v>0</v>
      </c>
      <c r="AL68">
        <v>0</v>
      </c>
      <c r="AM68">
        <v>0</v>
      </c>
      <c r="AN68">
        <v>96.7</v>
      </c>
      <c r="AO68">
        <v>145.05000000000001</v>
      </c>
      <c r="AP68">
        <v>79.290000000000006</v>
      </c>
      <c r="AQ68">
        <v>14.5</v>
      </c>
      <c r="AR68">
        <v>29.01</v>
      </c>
      <c r="AS68">
        <v>0</v>
      </c>
      <c r="AT68">
        <v>29.01</v>
      </c>
      <c r="AU68">
        <v>0</v>
      </c>
      <c r="AV68">
        <v>0</v>
      </c>
      <c r="AW68">
        <v>0</v>
      </c>
      <c r="AX68">
        <v>12.09</v>
      </c>
      <c r="AY68">
        <v>33.840000000000003</v>
      </c>
      <c r="AZ68">
        <v>0.57999999999999996</v>
      </c>
      <c r="BA68">
        <v>0.97</v>
      </c>
      <c r="BB68">
        <v>0.97</v>
      </c>
      <c r="BC68">
        <v>3.87</v>
      </c>
      <c r="BD68">
        <v>0.59</v>
      </c>
      <c r="BE68">
        <v>19.34</v>
      </c>
      <c r="BF68">
        <v>0.97</v>
      </c>
      <c r="BG68">
        <v>14.5</v>
      </c>
      <c r="BH68">
        <v>5.37</v>
      </c>
      <c r="BI68">
        <v>96.7</v>
      </c>
      <c r="BJ68">
        <v>48.35</v>
      </c>
      <c r="BK68">
        <v>0.59</v>
      </c>
      <c r="BL68">
        <v>22.4</v>
      </c>
      <c r="BM68">
        <v>17.41</v>
      </c>
      <c r="BN68">
        <v>9.6</v>
      </c>
      <c r="BO68">
        <v>67.69</v>
      </c>
    </row>
    <row r="69" spans="7:67">
      <c r="G69" t="s">
        <v>111</v>
      </c>
      <c r="H69" s="115">
        <v>770.03000000000009</v>
      </c>
      <c r="I69" s="88">
        <v>190.98</v>
      </c>
      <c r="J69" s="88">
        <v>151.01</v>
      </c>
      <c r="K69" s="88">
        <v>99.600000000000009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0</v>
      </c>
      <c r="AD69">
        <v>193.4</v>
      </c>
      <c r="AE69">
        <v>76.39</v>
      </c>
      <c r="AF69">
        <v>0</v>
      </c>
      <c r="AG69">
        <v>102.5</v>
      </c>
      <c r="AH69">
        <v>49.8</v>
      </c>
      <c r="AI69">
        <v>33.840000000000003</v>
      </c>
      <c r="AJ69">
        <v>12.38</v>
      </c>
      <c r="AK69">
        <v>0</v>
      </c>
      <c r="AL69">
        <v>0</v>
      </c>
      <c r="AM69">
        <v>0</v>
      </c>
      <c r="AN69">
        <v>96.7</v>
      </c>
      <c r="AO69">
        <v>145.05000000000001</v>
      </c>
      <c r="AP69">
        <v>79.290000000000006</v>
      </c>
      <c r="AQ69">
        <v>14.5</v>
      </c>
      <c r="AR69">
        <v>29.01</v>
      </c>
      <c r="AS69">
        <v>0</v>
      </c>
      <c r="AT69">
        <v>29.01</v>
      </c>
      <c r="AU69">
        <v>0</v>
      </c>
      <c r="AV69">
        <v>0</v>
      </c>
      <c r="AW69">
        <v>0</v>
      </c>
      <c r="AX69">
        <v>12.09</v>
      </c>
      <c r="AY69">
        <v>33.840000000000003</v>
      </c>
      <c r="AZ69">
        <v>0.57999999999999996</v>
      </c>
      <c r="BA69">
        <v>0.97</v>
      </c>
      <c r="BB69">
        <v>0.97</v>
      </c>
      <c r="BC69">
        <v>3.87</v>
      </c>
      <c r="BD69">
        <v>0.59</v>
      </c>
      <c r="BE69">
        <v>19.34</v>
      </c>
      <c r="BF69">
        <v>0.97</v>
      </c>
      <c r="BG69">
        <v>14.5</v>
      </c>
      <c r="BH69">
        <v>5.37</v>
      </c>
      <c r="BI69">
        <v>96.7</v>
      </c>
      <c r="BJ69">
        <v>48.35</v>
      </c>
      <c r="BK69">
        <v>0.59</v>
      </c>
      <c r="BL69">
        <v>20.3</v>
      </c>
      <c r="BM69">
        <v>17.41</v>
      </c>
      <c r="BN69">
        <v>8.6999999999999993</v>
      </c>
      <c r="BO69">
        <v>64.790000000000006</v>
      </c>
    </row>
    <row r="70" spans="7:67">
      <c r="G70" t="s">
        <v>112</v>
      </c>
      <c r="H70" s="115">
        <v>766.53000000000009</v>
      </c>
      <c r="I70" s="88">
        <v>189.48</v>
      </c>
      <c r="J70" s="88">
        <v>151.01</v>
      </c>
      <c r="K70" s="88">
        <v>96.7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0</v>
      </c>
      <c r="AD70">
        <v>193.4</v>
      </c>
      <c r="AE70">
        <v>76.39</v>
      </c>
      <c r="AF70">
        <v>0</v>
      </c>
      <c r="AG70">
        <v>102.5</v>
      </c>
      <c r="AH70">
        <v>49.8</v>
      </c>
      <c r="AI70">
        <v>33.840000000000003</v>
      </c>
      <c r="AJ70">
        <v>12.38</v>
      </c>
      <c r="AK70">
        <v>0</v>
      </c>
      <c r="AL70">
        <v>0</v>
      </c>
      <c r="AM70">
        <v>0</v>
      </c>
      <c r="AN70">
        <v>96.7</v>
      </c>
      <c r="AO70">
        <v>145.05000000000001</v>
      </c>
      <c r="AP70">
        <v>79.290000000000006</v>
      </c>
      <c r="AQ70">
        <v>14.5</v>
      </c>
      <c r="AR70">
        <v>29.01</v>
      </c>
      <c r="AS70">
        <v>0</v>
      </c>
      <c r="AT70">
        <v>29.01</v>
      </c>
      <c r="AU70">
        <v>0</v>
      </c>
      <c r="AV70">
        <v>0</v>
      </c>
      <c r="AW70">
        <v>0</v>
      </c>
      <c r="AX70">
        <v>12.09</v>
      </c>
      <c r="AY70">
        <v>33.840000000000003</v>
      </c>
      <c r="AZ70">
        <v>0.57999999999999996</v>
      </c>
      <c r="BA70">
        <v>0.97</v>
      </c>
      <c r="BB70">
        <v>0.97</v>
      </c>
      <c r="BC70">
        <v>3.87</v>
      </c>
      <c r="BD70">
        <v>0.59</v>
      </c>
      <c r="BE70">
        <v>19.34</v>
      </c>
      <c r="BF70">
        <v>0.97</v>
      </c>
      <c r="BG70">
        <v>14.5</v>
      </c>
      <c r="BH70">
        <v>5.37</v>
      </c>
      <c r="BI70">
        <v>96.7</v>
      </c>
      <c r="BJ70">
        <v>48.35</v>
      </c>
      <c r="BK70">
        <v>0.59</v>
      </c>
      <c r="BL70">
        <v>16.8</v>
      </c>
      <c r="BM70">
        <v>17.41</v>
      </c>
      <c r="BN70">
        <v>7.2</v>
      </c>
      <c r="BO70">
        <v>61.89</v>
      </c>
    </row>
    <row r="71" spans="7:67">
      <c r="G71" t="s">
        <v>113</v>
      </c>
      <c r="H71" s="115">
        <v>716.08000000000027</v>
      </c>
      <c r="I71" s="88">
        <v>175.04000000000002</v>
      </c>
      <c r="J71" s="88">
        <v>151.1</v>
      </c>
      <c r="K71" s="88">
        <v>93.800000000000011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0</v>
      </c>
      <c r="AD71">
        <v>145.05000000000001</v>
      </c>
      <c r="AE71">
        <v>76.39</v>
      </c>
      <c r="AF71">
        <v>0</v>
      </c>
      <c r="AG71">
        <v>102.5</v>
      </c>
      <c r="AH71">
        <v>49.8</v>
      </c>
      <c r="AI71">
        <v>33.840000000000003</v>
      </c>
      <c r="AJ71">
        <v>12.38</v>
      </c>
      <c r="AK71">
        <v>0</v>
      </c>
      <c r="AL71">
        <v>0</v>
      </c>
      <c r="AM71">
        <v>0</v>
      </c>
      <c r="AN71">
        <v>96.7</v>
      </c>
      <c r="AO71">
        <v>145.05000000000001</v>
      </c>
      <c r="AP71">
        <v>61.89</v>
      </c>
      <c r="AQ71">
        <v>14.5</v>
      </c>
      <c r="AR71">
        <v>29.01</v>
      </c>
      <c r="AS71">
        <v>0</v>
      </c>
      <c r="AT71">
        <v>34.81</v>
      </c>
      <c r="AU71">
        <v>0</v>
      </c>
      <c r="AV71">
        <v>0</v>
      </c>
      <c r="AW71">
        <v>0</v>
      </c>
      <c r="AX71">
        <v>12.09</v>
      </c>
      <c r="AY71">
        <v>33.840000000000003</v>
      </c>
      <c r="AZ71">
        <v>0.57999999999999996</v>
      </c>
      <c r="BA71">
        <v>0.97</v>
      </c>
      <c r="BB71">
        <v>0.97</v>
      </c>
      <c r="BC71">
        <v>3.87</v>
      </c>
      <c r="BD71">
        <v>0.59</v>
      </c>
      <c r="BE71">
        <v>19.34</v>
      </c>
      <c r="BF71">
        <v>0.97</v>
      </c>
      <c r="BG71">
        <v>14.5</v>
      </c>
      <c r="BH71">
        <v>5.46</v>
      </c>
      <c r="BI71">
        <v>96.7</v>
      </c>
      <c r="BJ71">
        <v>48.35</v>
      </c>
      <c r="BK71">
        <v>0.59</v>
      </c>
      <c r="BL71">
        <v>14.7</v>
      </c>
      <c r="BM71">
        <v>15.47</v>
      </c>
      <c r="BN71">
        <v>6.3</v>
      </c>
      <c r="BO71">
        <v>58.99</v>
      </c>
    </row>
    <row r="72" spans="7:67">
      <c r="G72" t="s">
        <v>114</v>
      </c>
      <c r="H72" s="115">
        <v>713.98000000000025</v>
      </c>
      <c r="I72" s="88">
        <v>174.14000000000001</v>
      </c>
      <c r="J72" s="88">
        <v>151.1</v>
      </c>
      <c r="K72" s="88">
        <v>80.27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0</v>
      </c>
      <c r="AD72">
        <v>145.05000000000001</v>
      </c>
      <c r="AE72">
        <v>76.39</v>
      </c>
      <c r="AF72">
        <v>0</v>
      </c>
      <c r="AG72">
        <v>102.5</v>
      </c>
      <c r="AH72">
        <v>49.8</v>
      </c>
      <c r="AI72">
        <v>33.840000000000003</v>
      </c>
      <c r="AJ72">
        <v>12.38</v>
      </c>
      <c r="AK72">
        <v>0</v>
      </c>
      <c r="AL72">
        <v>0</v>
      </c>
      <c r="AM72">
        <v>0</v>
      </c>
      <c r="AN72">
        <v>96.7</v>
      </c>
      <c r="AO72">
        <v>145.05000000000001</v>
      </c>
      <c r="AP72">
        <v>61.89</v>
      </c>
      <c r="AQ72">
        <v>14.5</v>
      </c>
      <c r="AR72">
        <v>29.01</v>
      </c>
      <c r="AS72">
        <v>0</v>
      </c>
      <c r="AT72">
        <v>34.81</v>
      </c>
      <c r="AU72">
        <v>0</v>
      </c>
      <c r="AV72">
        <v>0</v>
      </c>
      <c r="AW72">
        <v>0</v>
      </c>
      <c r="AX72">
        <v>12.09</v>
      </c>
      <c r="AY72">
        <v>33.840000000000003</v>
      </c>
      <c r="AZ72">
        <v>0.57999999999999996</v>
      </c>
      <c r="BA72">
        <v>0.97</v>
      </c>
      <c r="BB72">
        <v>0.97</v>
      </c>
      <c r="BC72">
        <v>3.87</v>
      </c>
      <c r="BD72">
        <v>0.59</v>
      </c>
      <c r="BE72">
        <v>19.34</v>
      </c>
      <c r="BF72">
        <v>0.97</v>
      </c>
      <c r="BG72">
        <v>10.64</v>
      </c>
      <c r="BH72">
        <v>5.46</v>
      </c>
      <c r="BI72">
        <v>96.7</v>
      </c>
      <c r="BJ72">
        <v>48.35</v>
      </c>
      <c r="BK72">
        <v>0.59</v>
      </c>
      <c r="BL72">
        <v>12.6</v>
      </c>
      <c r="BM72">
        <v>15.47</v>
      </c>
      <c r="BN72">
        <v>5.4</v>
      </c>
      <c r="BO72">
        <v>49.32</v>
      </c>
    </row>
    <row r="73" spans="7:67">
      <c r="G73" t="s">
        <v>115</v>
      </c>
      <c r="H73" s="115">
        <v>711.18000000000018</v>
      </c>
      <c r="I73" s="88">
        <v>171.01</v>
      </c>
      <c r="J73" s="88">
        <v>151.1</v>
      </c>
      <c r="K73" s="88">
        <v>71.56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0</v>
      </c>
      <c r="AD73">
        <v>145.05000000000001</v>
      </c>
      <c r="AE73">
        <v>76.39</v>
      </c>
      <c r="AF73">
        <v>0</v>
      </c>
      <c r="AG73">
        <v>102.5</v>
      </c>
      <c r="AH73">
        <v>49.8</v>
      </c>
      <c r="AI73">
        <v>33.840000000000003</v>
      </c>
      <c r="AJ73">
        <v>12.38</v>
      </c>
      <c r="AK73">
        <v>0</v>
      </c>
      <c r="AL73">
        <v>0</v>
      </c>
      <c r="AM73">
        <v>0</v>
      </c>
      <c r="AN73">
        <v>96.7</v>
      </c>
      <c r="AO73">
        <v>145.05000000000001</v>
      </c>
      <c r="AP73">
        <v>61.89</v>
      </c>
      <c r="AQ73">
        <v>14.5</v>
      </c>
      <c r="AR73">
        <v>29.01</v>
      </c>
      <c r="AS73">
        <v>0</v>
      </c>
      <c r="AT73">
        <v>34.81</v>
      </c>
      <c r="AU73">
        <v>0</v>
      </c>
      <c r="AV73">
        <v>0</v>
      </c>
      <c r="AW73">
        <v>0</v>
      </c>
      <c r="AX73">
        <v>12.09</v>
      </c>
      <c r="AY73">
        <v>33.840000000000003</v>
      </c>
      <c r="AZ73">
        <v>0.57999999999999996</v>
      </c>
      <c r="BA73">
        <v>0.97</v>
      </c>
      <c r="BB73">
        <v>0.97</v>
      </c>
      <c r="BC73">
        <v>3.87</v>
      </c>
      <c r="BD73">
        <v>0.59</v>
      </c>
      <c r="BE73">
        <v>19.34</v>
      </c>
      <c r="BF73">
        <v>0.97</v>
      </c>
      <c r="BG73">
        <v>10.64</v>
      </c>
      <c r="BH73">
        <v>5.46</v>
      </c>
      <c r="BI73">
        <v>96.7</v>
      </c>
      <c r="BJ73">
        <v>48.35</v>
      </c>
      <c r="BK73">
        <v>0.59</v>
      </c>
      <c r="BL73">
        <v>9.8000000000000007</v>
      </c>
      <c r="BM73">
        <v>13.54</v>
      </c>
      <c r="BN73">
        <v>4.2</v>
      </c>
      <c r="BO73">
        <v>40.61</v>
      </c>
    </row>
    <row r="74" spans="7:67">
      <c r="G74" t="s">
        <v>116</v>
      </c>
      <c r="H74" s="115">
        <v>709.08000000000027</v>
      </c>
      <c r="I74" s="88">
        <v>168.17000000000002</v>
      </c>
      <c r="J74" s="88">
        <v>151.1</v>
      </c>
      <c r="K74" s="88">
        <v>62.86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0</v>
      </c>
      <c r="AD74">
        <v>145.05000000000001</v>
      </c>
      <c r="AE74">
        <v>76.39</v>
      </c>
      <c r="AF74">
        <v>0</v>
      </c>
      <c r="AG74">
        <v>102.5</v>
      </c>
      <c r="AH74">
        <v>49.8</v>
      </c>
      <c r="AI74">
        <v>33.840000000000003</v>
      </c>
      <c r="AJ74">
        <v>12.38</v>
      </c>
      <c r="AK74">
        <v>0</v>
      </c>
      <c r="AL74">
        <v>0</v>
      </c>
      <c r="AM74">
        <v>0</v>
      </c>
      <c r="AN74">
        <v>96.7</v>
      </c>
      <c r="AO74">
        <v>145.05000000000001</v>
      </c>
      <c r="AP74">
        <v>61.89</v>
      </c>
      <c r="AQ74">
        <v>14.5</v>
      </c>
      <c r="AR74">
        <v>29.01</v>
      </c>
      <c r="AS74">
        <v>0</v>
      </c>
      <c r="AT74">
        <v>34.81</v>
      </c>
      <c r="AU74">
        <v>0</v>
      </c>
      <c r="AV74">
        <v>0</v>
      </c>
      <c r="AW74">
        <v>0</v>
      </c>
      <c r="AX74">
        <v>12.09</v>
      </c>
      <c r="AY74">
        <v>33.840000000000003</v>
      </c>
      <c r="AZ74">
        <v>0.57999999999999996</v>
      </c>
      <c r="BA74">
        <v>0.97</v>
      </c>
      <c r="BB74">
        <v>0.97</v>
      </c>
      <c r="BC74">
        <v>3.87</v>
      </c>
      <c r="BD74">
        <v>0.59</v>
      </c>
      <c r="BE74">
        <v>19.34</v>
      </c>
      <c r="BF74">
        <v>0.97</v>
      </c>
      <c r="BG74">
        <v>10.64</v>
      </c>
      <c r="BH74">
        <v>5.46</v>
      </c>
      <c r="BI74">
        <v>96.7</v>
      </c>
      <c r="BJ74">
        <v>48.35</v>
      </c>
      <c r="BK74">
        <v>0.59</v>
      </c>
      <c r="BL74">
        <v>7.7</v>
      </c>
      <c r="BM74">
        <v>11.6</v>
      </c>
      <c r="BN74">
        <v>3.3</v>
      </c>
      <c r="BO74">
        <v>31.91</v>
      </c>
    </row>
    <row r="75" spans="7:67">
      <c r="G75" t="s">
        <v>117</v>
      </c>
      <c r="H75" s="115">
        <v>611.88000000000011</v>
      </c>
      <c r="I75" s="88">
        <v>67.670000000000016</v>
      </c>
      <c r="J75" s="88">
        <v>151.19</v>
      </c>
      <c r="K75" s="88">
        <v>34.82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0</v>
      </c>
      <c r="AD75">
        <v>0</v>
      </c>
      <c r="AE75">
        <v>76.39</v>
      </c>
      <c r="AF75">
        <v>25.05</v>
      </c>
      <c r="AG75">
        <v>102.5</v>
      </c>
      <c r="AH75">
        <v>49.8</v>
      </c>
      <c r="AI75">
        <v>33.840000000000003</v>
      </c>
      <c r="AJ75">
        <v>12.38</v>
      </c>
      <c r="AK75">
        <v>0</v>
      </c>
      <c r="AL75">
        <v>0</v>
      </c>
      <c r="AM75">
        <v>24.9</v>
      </c>
      <c r="AN75">
        <v>96.7</v>
      </c>
      <c r="AO75">
        <v>145.05000000000001</v>
      </c>
      <c r="AP75">
        <v>0</v>
      </c>
      <c r="AQ75">
        <v>14.5</v>
      </c>
      <c r="AR75">
        <v>29.01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12.09</v>
      </c>
      <c r="AY75">
        <v>33.840000000000003</v>
      </c>
      <c r="AZ75">
        <v>0.57999999999999996</v>
      </c>
      <c r="BA75">
        <v>0.97</v>
      </c>
      <c r="BB75">
        <v>0.97</v>
      </c>
      <c r="BC75">
        <v>3.87</v>
      </c>
      <c r="BD75">
        <v>0.59</v>
      </c>
      <c r="BE75">
        <v>0</v>
      </c>
      <c r="BF75">
        <v>0</v>
      </c>
      <c r="BG75">
        <v>10.64</v>
      </c>
      <c r="BH75">
        <v>5.55</v>
      </c>
      <c r="BI75">
        <v>96.7</v>
      </c>
      <c r="BJ75">
        <v>48.35</v>
      </c>
      <c r="BK75">
        <v>0.59</v>
      </c>
      <c r="BL75">
        <v>5.6</v>
      </c>
      <c r="BM75">
        <v>8.6999999999999993</v>
      </c>
      <c r="BN75">
        <v>2.4</v>
      </c>
      <c r="BO75">
        <v>24.18</v>
      </c>
    </row>
    <row r="76" spans="7:67">
      <c r="G76" t="s">
        <v>118</v>
      </c>
      <c r="H76" s="115">
        <v>609.78000000000009</v>
      </c>
      <c r="I76" s="88">
        <v>66.77000000000001</v>
      </c>
      <c r="J76" s="88">
        <v>151.19</v>
      </c>
      <c r="K76" s="88">
        <v>28.05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0</v>
      </c>
      <c r="AD76">
        <v>0</v>
      </c>
      <c r="AE76">
        <v>76.39</v>
      </c>
      <c r="AF76">
        <v>25.05</v>
      </c>
      <c r="AG76">
        <v>102.5</v>
      </c>
      <c r="AH76">
        <v>49.8</v>
      </c>
      <c r="AI76">
        <v>33.840000000000003</v>
      </c>
      <c r="AJ76">
        <v>12.38</v>
      </c>
      <c r="AK76">
        <v>0</v>
      </c>
      <c r="AL76">
        <v>0</v>
      </c>
      <c r="AM76">
        <v>24.9</v>
      </c>
      <c r="AN76">
        <v>96.7</v>
      </c>
      <c r="AO76">
        <v>145.05000000000001</v>
      </c>
      <c r="AP76">
        <v>0</v>
      </c>
      <c r="AQ76">
        <v>14.5</v>
      </c>
      <c r="AR76">
        <v>29.01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12.09</v>
      </c>
      <c r="AY76">
        <v>33.840000000000003</v>
      </c>
      <c r="AZ76">
        <v>0.57999999999999996</v>
      </c>
      <c r="BA76">
        <v>0.97</v>
      </c>
      <c r="BB76">
        <v>0.97</v>
      </c>
      <c r="BC76">
        <v>3.87</v>
      </c>
      <c r="BD76">
        <v>0.59</v>
      </c>
      <c r="BE76">
        <v>0</v>
      </c>
      <c r="BF76">
        <v>0</v>
      </c>
      <c r="BG76">
        <v>10.64</v>
      </c>
      <c r="BH76">
        <v>5.55</v>
      </c>
      <c r="BI76">
        <v>96.7</v>
      </c>
      <c r="BJ76">
        <v>48.35</v>
      </c>
      <c r="BK76">
        <v>0.59</v>
      </c>
      <c r="BL76">
        <v>3.5</v>
      </c>
      <c r="BM76">
        <v>8.6999999999999993</v>
      </c>
      <c r="BN76">
        <v>1.5</v>
      </c>
      <c r="BO76">
        <v>17.41</v>
      </c>
    </row>
    <row r="77" spans="7:67">
      <c r="G77" t="s">
        <v>119</v>
      </c>
      <c r="H77" s="115">
        <v>608.38000000000011</v>
      </c>
      <c r="I77" s="88">
        <v>63.27</v>
      </c>
      <c r="J77" s="88">
        <v>151.19</v>
      </c>
      <c r="K77" s="88">
        <v>22.240000000000002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0</v>
      </c>
      <c r="AD77">
        <v>0</v>
      </c>
      <c r="AE77">
        <v>76.39</v>
      </c>
      <c r="AF77">
        <v>25.05</v>
      </c>
      <c r="AG77">
        <v>102.5</v>
      </c>
      <c r="AH77">
        <v>49.8</v>
      </c>
      <c r="AI77">
        <v>33.840000000000003</v>
      </c>
      <c r="AJ77">
        <v>12.38</v>
      </c>
      <c r="AK77">
        <v>0</v>
      </c>
      <c r="AL77">
        <v>0</v>
      </c>
      <c r="AM77">
        <v>24.9</v>
      </c>
      <c r="AN77">
        <v>96.7</v>
      </c>
      <c r="AO77">
        <v>145.05000000000001</v>
      </c>
      <c r="AP77">
        <v>0</v>
      </c>
      <c r="AQ77">
        <v>14.5</v>
      </c>
      <c r="AR77">
        <v>29.01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12.09</v>
      </c>
      <c r="AY77">
        <v>33.840000000000003</v>
      </c>
      <c r="AZ77">
        <v>0.57999999999999996</v>
      </c>
      <c r="BA77">
        <v>0.97</v>
      </c>
      <c r="BB77">
        <v>0.97</v>
      </c>
      <c r="BC77">
        <v>3.87</v>
      </c>
      <c r="BD77">
        <v>0.59</v>
      </c>
      <c r="BE77">
        <v>0</v>
      </c>
      <c r="BF77">
        <v>0</v>
      </c>
      <c r="BG77">
        <v>10.64</v>
      </c>
      <c r="BH77">
        <v>5.55</v>
      </c>
      <c r="BI77">
        <v>96.7</v>
      </c>
      <c r="BJ77">
        <v>48.35</v>
      </c>
      <c r="BK77">
        <v>0.59</v>
      </c>
      <c r="BL77">
        <v>2.1</v>
      </c>
      <c r="BM77">
        <v>5.8</v>
      </c>
      <c r="BN77">
        <v>0.9</v>
      </c>
      <c r="BO77">
        <v>11.6</v>
      </c>
    </row>
    <row r="78" spans="7:67">
      <c r="G78" t="s">
        <v>120</v>
      </c>
      <c r="H78" s="115">
        <v>607.68000000000006</v>
      </c>
      <c r="I78" s="88">
        <v>60.070000000000007</v>
      </c>
      <c r="J78" s="88">
        <v>151.19</v>
      </c>
      <c r="K78" s="88">
        <v>14.510000000000002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0</v>
      </c>
      <c r="AD78">
        <v>0</v>
      </c>
      <c r="AE78">
        <v>76.39</v>
      </c>
      <c r="AF78">
        <v>25.05</v>
      </c>
      <c r="AG78">
        <v>102.5</v>
      </c>
      <c r="AH78">
        <v>49.8</v>
      </c>
      <c r="AI78">
        <v>33.840000000000003</v>
      </c>
      <c r="AJ78">
        <v>12.38</v>
      </c>
      <c r="AK78">
        <v>0</v>
      </c>
      <c r="AL78">
        <v>0</v>
      </c>
      <c r="AM78">
        <v>24.9</v>
      </c>
      <c r="AN78">
        <v>96.7</v>
      </c>
      <c r="AO78">
        <v>145.05000000000001</v>
      </c>
      <c r="AP78">
        <v>0</v>
      </c>
      <c r="AQ78">
        <v>14.5</v>
      </c>
      <c r="AR78">
        <v>29.01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12.09</v>
      </c>
      <c r="AY78">
        <v>33.840000000000003</v>
      </c>
      <c r="AZ78">
        <v>0.57999999999999996</v>
      </c>
      <c r="BA78">
        <v>0.97</v>
      </c>
      <c r="BB78">
        <v>0.97</v>
      </c>
      <c r="BC78">
        <v>3.87</v>
      </c>
      <c r="BD78">
        <v>0.59</v>
      </c>
      <c r="BE78">
        <v>0</v>
      </c>
      <c r="BF78">
        <v>0</v>
      </c>
      <c r="BG78">
        <v>10.64</v>
      </c>
      <c r="BH78">
        <v>5.55</v>
      </c>
      <c r="BI78">
        <v>96.7</v>
      </c>
      <c r="BJ78">
        <v>48.35</v>
      </c>
      <c r="BK78">
        <v>0.59</v>
      </c>
      <c r="BL78">
        <v>1.4</v>
      </c>
      <c r="BM78">
        <v>2.9</v>
      </c>
      <c r="BN78">
        <v>0.6</v>
      </c>
      <c r="BO78">
        <v>3.87</v>
      </c>
    </row>
    <row r="79" spans="7:67">
      <c r="G79" t="s">
        <v>121</v>
      </c>
      <c r="H79" s="115">
        <v>606.28000000000009</v>
      </c>
      <c r="I79" s="88">
        <v>57.540000000000006</v>
      </c>
      <c r="J79" s="88">
        <v>151.29</v>
      </c>
      <c r="K79" s="88">
        <v>10.64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0</v>
      </c>
      <c r="AD79">
        <v>0</v>
      </c>
      <c r="AE79">
        <v>76.39</v>
      </c>
      <c r="AF79">
        <v>25.05</v>
      </c>
      <c r="AG79">
        <v>102.5</v>
      </c>
      <c r="AH79">
        <v>49.8</v>
      </c>
      <c r="AI79">
        <v>33.840000000000003</v>
      </c>
      <c r="AJ79">
        <v>12.38</v>
      </c>
      <c r="AK79">
        <v>0</v>
      </c>
      <c r="AL79">
        <v>0</v>
      </c>
      <c r="AM79">
        <v>24.9</v>
      </c>
      <c r="AN79">
        <v>96.7</v>
      </c>
      <c r="AO79">
        <v>145.05000000000001</v>
      </c>
      <c r="AP79">
        <v>0</v>
      </c>
      <c r="AQ79">
        <v>14.5</v>
      </c>
      <c r="AR79">
        <v>29.01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12.09</v>
      </c>
      <c r="AY79">
        <v>33.840000000000003</v>
      </c>
      <c r="AZ79">
        <v>0.57999999999999996</v>
      </c>
      <c r="BA79">
        <v>0.97</v>
      </c>
      <c r="BB79">
        <v>0.97</v>
      </c>
      <c r="BC79">
        <v>3.87</v>
      </c>
      <c r="BD79">
        <v>0.59</v>
      </c>
      <c r="BE79">
        <v>0</v>
      </c>
      <c r="BF79">
        <v>0</v>
      </c>
      <c r="BG79">
        <v>10.64</v>
      </c>
      <c r="BH79">
        <v>5.65</v>
      </c>
      <c r="BI79">
        <v>96.7</v>
      </c>
      <c r="BJ79">
        <v>48.35</v>
      </c>
      <c r="BK79">
        <v>0.59</v>
      </c>
      <c r="BL79">
        <v>0</v>
      </c>
      <c r="BM79">
        <v>0.97</v>
      </c>
      <c r="BN79">
        <v>0</v>
      </c>
      <c r="BO79">
        <v>0</v>
      </c>
    </row>
    <row r="80" spans="7:67">
      <c r="G80" t="s">
        <v>122</v>
      </c>
      <c r="H80" s="115">
        <v>606.28000000000009</v>
      </c>
      <c r="I80" s="88">
        <v>56.570000000000007</v>
      </c>
      <c r="J80" s="88">
        <v>151.29</v>
      </c>
      <c r="K80" s="88">
        <v>21.27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0</v>
      </c>
      <c r="AD80">
        <v>0</v>
      </c>
      <c r="AE80">
        <v>76.39</v>
      </c>
      <c r="AF80">
        <v>25.05</v>
      </c>
      <c r="AG80">
        <v>102.5</v>
      </c>
      <c r="AH80">
        <v>49.8</v>
      </c>
      <c r="AI80">
        <v>33.840000000000003</v>
      </c>
      <c r="AJ80">
        <v>12.38</v>
      </c>
      <c r="AK80">
        <v>0</v>
      </c>
      <c r="AL80">
        <v>0</v>
      </c>
      <c r="AM80">
        <v>24.9</v>
      </c>
      <c r="AN80">
        <v>96.7</v>
      </c>
      <c r="AO80">
        <v>145.05000000000001</v>
      </c>
      <c r="AP80">
        <v>0</v>
      </c>
      <c r="AQ80">
        <v>14.5</v>
      </c>
      <c r="AR80">
        <v>29.01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12.09</v>
      </c>
      <c r="AY80">
        <v>33.840000000000003</v>
      </c>
      <c r="AZ80">
        <v>0.57999999999999996</v>
      </c>
      <c r="BA80">
        <v>0.97</v>
      </c>
      <c r="BB80">
        <v>0.97</v>
      </c>
      <c r="BC80">
        <v>3.87</v>
      </c>
      <c r="BD80">
        <v>0.59</v>
      </c>
      <c r="BE80">
        <v>0</v>
      </c>
      <c r="BF80">
        <v>0</v>
      </c>
      <c r="BG80">
        <v>21.27</v>
      </c>
      <c r="BH80">
        <v>5.65</v>
      </c>
      <c r="BI80">
        <v>96.7</v>
      </c>
      <c r="BJ80">
        <v>48.35</v>
      </c>
      <c r="BK80">
        <v>0.59</v>
      </c>
      <c r="BL80">
        <v>0</v>
      </c>
      <c r="BM80">
        <v>0</v>
      </c>
      <c r="BN80">
        <v>0</v>
      </c>
      <c r="BO80">
        <v>0</v>
      </c>
    </row>
    <row r="81" spans="7:67">
      <c r="G81" t="s">
        <v>123</v>
      </c>
      <c r="H81" s="115">
        <v>606.28000000000009</v>
      </c>
      <c r="I81" s="88">
        <v>56.570000000000007</v>
      </c>
      <c r="J81" s="88">
        <v>151.29</v>
      </c>
      <c r="K81" s="88">
        <v>21.27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0</v>
      </c>
      <c r="AD81">
        <v>0</v>
      </c>
      <c r="AE81">
        <v>76.39</v>
      </c>
      <c r="AF81">
        <v>25.05</v>
      </c>
      <c r="AG81">
        <v>102.5</v>
      </c>
      <c r="AH81">
        <v>49.8</v>
      </c>
      <c r="AI81">
        <v>33.840000000000003</v>
      </c>
      <c r="AJ81">
        <v>12.38</v>
      </c>
      <c r="AK81">
        <v>0</v>
      </c>
      <c r="AL81">
        <v>0</v>
      </c>
      <c r="AM81">
        <v>24.9</v>
      </c>
      <c r="AN81">
        <v>96.7</v>
      </c>
      <c r="AO81">
        <v>145.05000000000001</v>
      </c>
      <c r="AP81">
        <v>0</v>
      </c>
      <c r="AQ81">
        <v>14.5</v>
      </c>
      <c r="AR81">
        <v>29.01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12.09</v>
      </c>
      <c r="AY81">
        <v>33.840000000000003</v>
      </c>
      <c r="AZ81">
        <v>0.57999999999999996</v>
      </c>
      <c r="BA81">
        <v>0.97</v>
      </c>
      <c r="BB81">
        <v>0.97</v>
      </c>
      <c r="BC81">
        <v>3.87</v>
      </c>
      <c r="BD81">
        <v>0.59</v>
      </c>
      <c r="BE81">
        <v>0</v>
      </c>
      <c r="BF81">
        <v>0</v>
      </c>
      <c r="BG81">
        <v>21.27</v>
      </c>
      <c r="BH81">
        <v>5.65</v>
      </c>
      <c r="BI81">
        <v>96.7</v>
      </c>
      <c r="BJ81">
        <v>48.35</v>
      </c>
      <c r="BK81">
        <v>0.59</v>
      </c>
      <c r="BL81">
        <v>0</v>
      </c>
      <c r="BM81">
        <v>0</v>
      </c>
      <c r="BN81">
        <v>0</v>
      </c>
      <c r="BO81">
        <v>0</v>
      </c>
    </row>
    <row r="82" spans="7:67">
      <c r="G82" t="s">
        <v>124</v>
      </c>
      <c r="H82" s="115">
        <v>606.28000000000009</v>
      </c>
      <c r="I82" s="88">
        <v>56.570000000000007</v>
      </c>
      <c r="J82" s="88">
        <v>151.29</v>
      </c>
      <c r="K82" s="88">
        <v>21.27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0</v>
      </c>
      <c r="AD82">
        <v>0</v>
      </c>
      <c r="AE82">
        <v>76.39</v>
      </c>
      <c r="AF82">
        <v>25.05</v>
      </c>
      <c r="AG82">
        <v>102.5</v>
      </c>
      <c r="AH82">
        <v>49.8</v>
      </c>
      <c r="AI82">
        <v>33.840000000000003</v>
      </c>
      <c r="AJ82">
        <v>12.38</v>
      </c>
      <c r="AK82">
        <v>0</v>
      </c>
      <c r="AL82">
        <v>0</v>
      </c>
      <c r="AM82">
        <v>24.9</v>
      </c>
      <c r="AN82">
        <v>96.7</v>
      </c>
      <c r="AO82">
        <v>145.05000000000001</v>
      </c>
      <c r="AP82">
        <v>0</v>
      </c>
      <c r="AQ82">
        <v>14.5</v>
      </c>
      <c r="AR82">
        <v>29.01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12.09</v>
      </c>
      <c r="AY82">
        <v>33.840000000000003</v>
      </c>
      <c r="AZ82">
        <v>0.57999999999999996</v>
      </c>
      <c r="BA82">
        <v>0.97</v>
      </c>
      <c r="BB82">
        <v>0.97</v>
      </c>
      <c r="BC82">
        <v>3.87</v>
      </c>
      <c r="BD82">
        <v>0.59</v>
      </c>
      <c r="BE82">
        <v>0</v>
      </c>
      <c r="BF82">
        <v>0</v>
      </c>
      <c r="BG82">
        <v>21.27</v>
      </c>
      <c r="BH82">
        <v>5.65</v>
      </c>
      <c r="BI82">
        <v>96.7</v>
      </c>
      <c r="BJ82">
        <v>48.35</v>
      </c>
      <c r="BK82">
        <v>0.59</v>
      </c>
      <c r="BL82">
        <v>0</v>
      </c>
      <c r="BM82">
        <v>0</v>
      </c>
      <c r="BN82">
        <v>0</v>
      </c>
      <c r="BO82">
        <v>0</v>
      </c>
    </row>
    <row r="83" spans="7:67">
      <c r="G83" t="s">
        <v>125</v>
      </c>
      <c r="H83" s="115">
        <v>603.29000000000008</v>
      </c>
      <c r="I83" s="88">
        <v>66.239999999999995</v>
      </c>
      <c r="J83" s="88">
        <v>151.37</v>
      </c>
      <c r="K83" s="88">
        <v>14.5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0</v>
      </c>
      <c r="AD83">
        <v>0</v>
      </c>
      <c r="AE83">
        <v>76.39</v>
      </c>
      <c r="AF83">
        <v>25.05</v>
      </c>
      <c r="AG83">
        <v>102.5</v>
      </c>
      <c r="AH83">
        <v>49.8</v>
      </c>
      <c r="AI83">
        <v>33.840000000000003</v>
      </c>
      <c r="AJ83">
        <v>12.38</v>
      </c>
      <c r="AK83">
        <v>0</v>
      </c>
      <c r="AL83">
        <v>0</v>
      </c>
      <c r="AM83">
        <v>24.9</v>
      </c>
      <c r="AN83">
        <v>96.7</v>
      </c>
      <c r="AO83">
        <v>145.05000000000001</v>
      </c>
      <c r="AP83">
        <v>0</v>
      </c>
      <c r="AQ83">
        <v>14.5</v>
      </c>
      <c r="AR83">
        <v>38.68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12.09</v>
      </c>
      <c r="AY83">
        <v>30.94</v>
      </c>
      <c r="AZ83">
        <v>0.57999999999999996</v>
      </c>
      <c r="BA83">
        <v>0.97</v>
      </c>
      <c r="BB83">
        <v>0.93</v>
      </c>
      <c r="BC83">
        <v>3.87</v>
      </c>
      <c r="BD83">
        <v>0.59</v>
      </c>
      <c r="BE83">
        <v>0</v>
      </c>
      <c r="BF83">
        <v>0</v>
      </c>
      <c r="BG83">
        <v>14.5</v>
      </c>
      <c r="BH83">
        <v>5.73</v>
      </c>
      <c r="BI83">
        <v>96.7</v>
      </c>
      <c r="BJ83">
        <v>48.35</v>
      </c>
      <c r="BK83">
        <v>0.59</v>
      </c>
      <c r="BL83">
        <v>0</v>
      </c>
      <c r="BM83">
        <v>0</v>
      </c>
      <c r="BN83">
        <v>0</v>
      </c>
      <c r="BO83">
        <v>0</v>
      </c>
    </row>
    <row r="84" spans="7:67">
      <c r="G84" t="s">
        <v>126</v>
      </c>
      <c r="H84" s="115">
        <v>603.29000000000008</v>
      </c>
      <c r="I84" s="88">
        <v>66.239999999999995</v>
      </c>
      <c r="J84" s="88">
        <v>151.37</v>
      </c>
      <c r="K84" s="88">
        <v>14.5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0</v>
      </c>
      <c r="AD84">
        <v>0</v>
      </c>
      <c r="AE84">
        <v>76.39</v>
      </c>
      <c r="AF84">
        <v>25.05</v>
      </c>
      <c r="AG84">
        <v>102.5</v>
      </c>
      <c r="AH84">
        <v>49.8</v>
      </c>
      <c r="AI84">
        <v>33.840000000000003</v>
      </c>
      <c r="AJ84">
        <v>12.38</v>
      </c>
      <c r="AK84">
        <v>0</v>
      </c>
      <c r="AL84">
        <v>0</v>
      </c>
      <c r="AM84">
        <v>24.9</v>
      </c>
      <c r="AN84">
        <v>96.7</v>
      </c>
      <c r="AO84">
        <v>145.05000000000001</v>
      </c>
      <c r="AP84">
        <v>0</v>
      </c>
      <c r="AQ84">
        <v>14.5</v>
      </c>
      <c r="AR84">
        <v>38.68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12.09</v>
      </c>
      <c r="AY84">
        <v>30.94</v>
      </c>
      <c r="AZ84">
        <v>0.57999999999999996</v>
      </c>
      <c r="BA84">
        <v>0.97</v>
      </c>
      <c r="BB84">
        <v>0.93</v>
      </c>
      <c r="BC84">
        <v>3.87</v>
      </c>
      <c r="BD84">
        <v>0.59</v>
      </c>
      <c r="BE84">
        <v>0</v>
      </c>
      <c r="BF84">
        <v>0</v>
      </c>
      <c r="BG84">
        <v>14.5</v>
      </c>
      <c r="BH84">
        <v>5.73</v>
      </c>
      <c r="BI84">
        <v>96.7</v>
      </c>
      <c r="BJ84">
        <v>48.35</v>
      </c>
      <c r="BK84">
        <v>0.59</v>
      </c>
      <c r="BL84">
        <v>0</v>
      </c>
      <c r="BM84">
        <v>0</v>
      </c>
      <c r="BN84">
        <v>0</v>
      </c>
      <c r="BO84">
        <v>0</v>
      </c>
    </row>
    <row r="85" spans="7:67">
      <c r="G85" t="s">
        <v>127</v>
      </c>
      <c r="H85" s="115">
        <v>748.34000000000026</v>
      </c>
      <c r="I85" s="88">
        <v>66.239999999999995</v>
      </c>
      <c r="J85" s="88">
        <v>151.37</v>
      </c>
      <c r="K85" s="88">
        <v>14.5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0</v>
      </c>
      <c r="AD85">
        <v>145.05000000000001</v>
      </c>
      <c r="AE85">
        <v>76.39</v>
      </c>
      <c r="AF85">
        <v>25.05</v>
      </c>
      <c r="AG85">
        <v>102.5</v>
      </c>
      <c r="AH85">
        <v>49.8</v>
      </c>
      <c r="AI85">
        <v>33.840000000000003</v>
      </c>
      <c r="AJ85">
        <v>12.38</v>
      </c>
      <c r="AK85">
        <v>0</v>
      </c>
      <c r="AL85">
        <v>0</v>
      </c>
      <c r="AM85">
        <v>24.9</v>
      </c>
      <c r="AN85">
        <v>96.7</v>
      </c>
      <c r="AO85">
        <v>145.05000000000001</v>
      </c>
      <c r="AP85">
        <v>0</v>
      </c>
      <c r="AQ85">
        <v>14.5</v>
      </c>
      <c r="AR85">
        <v>38.68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12.09</v>
      </c>
      <c r="AY85">
        <v>30.94</v>
      </c>
      <c r="AZ85">
        <v>0.57999999999999996</v>
      </c>
      <c r="BA85">
        <v>0.97</v>
      </c>
      <c r="BB85">
        <v>0.93</v>
      </c>
      <c r="BC85">
        <v>3.87</v>
      </c>
      <c r="BD85">
        <v>0.59</v>
      </c>
      <c r="BE85">
        <v>0</v>
      </c>
      <c r="BF85">
        <v>0</v>
      </c>
      <c r="BG85">
        <v>14.5</v>
      </c>
      <c r="BH85">
        <v>5.73</v>
      </c>
      <c r="BI85">
        <v>96.7</v>
      </c>
      <c r="BJ85">
        <v>48.35</v>
      </c>
      <c r="BK85">
        <v>0.59</v>
      </c>
      <c r="BL85">
        <v>0</v>
      </c>
      <c r="BM85">
        <v>0</v>
      </c>
      <c r="BN85">
        <v>0</v>
      </c>
      <c r="BO85">
        <v>0</v>
      </c>
    </row>
    <row r="86" spans="7:67">
      <c r="G86" t="s">
        <v>128</v>
      </c>
      <c r="H86" s="115">
        <v>748.34000000000026</v>
      </c>
      <c r="I86" s="88">
        <v>66.239999999999995</v>
      </c>
      <c r="J86" s="88">
        <v>151.37</v>
      </c>
      <c r="K86" s="88">
        <v>14.5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0</v>
      </c>
      <c r="AD86">
        <v>145.05000000000001</v>
      </c>
      <c r="AE86">
        <v>76.39</v>
      </c>
      <c r="AF86">
        <v>25.05</v>
      </c>
      <c r="AG86">
        <v>102.5</v>
      </c>
      <c r="AH86">
        <v>49.8</v>
      </c>
      <c r="AI86">
        <v>33.840000000000003</v>
      </c>
      <c r="AJ86">
        <v>12.38</v>
      </c>
      <c r="AK86">
        <v>0</v>
      </c>
      <c r="AL86">
        <v>0</v>
      </c>
      <c r="AM86">
        <v>24.9</v>
      </c>
      <c r="AN86">
        <v>96.7</v>
      </c>
      <c r="AO86">
        <v>145.05000000000001</v>
      </c>
      <c r="AP86">
        <v>0</v>
      </c>
      <c r="AQ86">
        <v>14.5</v>
      </c>
      <c r="AR86">
        <v>38.68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12.09</v>
      </c>
      <c r="AY86">
        <v>30.94</v>
      </c>
      <c r="AZ86">
        <v>0.57999999999999996</v>
      </c>
      <c r="BA86">
        <v>0.97</v>
      </c>
      <c r="BB86">
        <v>0.93</v>
      </c>
      <c r="BC86">
        <v>3.87</v>
      </c>
      <c r="BD86">
        <v>0.59</v>
      </c>
      <c r="BE86">
        <v>0</v>
      </c>
      <c r="BF86">
        <v>0</v>
      </c>
      <c r="BG86">
        <v>14.5</v>
      </c>
      <c r="BH86">
        <v>5.73</v>
      </c>
      <c r="BI86">
        <v>96.7</v>
      </c>
      <c r="BJ86">
        <v>48.35</v>
      </c>
      <c r="BK86">
        <v>0.59</v>
      </c>
      <c r="BL86">
        <v>0</v>
      </c>
      <c r="BM86">
        <v>0</v>
      </c>
      <c r="BN86">
        <v>0</v>
      </c>
      <c r="BO86">
        <v>0</v>
      </c>
    </row>
    <row r="87" spans="7:67">
      <c r="G87" t="s">
        <v>129</v>
      </c>
      <c r="H87" s="115">
        <v>1063.3399999999999</v>
      </c>
      <c r="I87" s="88">
        <v>158.1</v>
      </c>
      <c r="J87" s="88">
        <v>151.47</v>
      </c>
      <c r="K87" s="88">
        <v>32.880000000000003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24.9</v>
      </c>
      <c r="AC87">
        <v>0</v>
      </c>
      <c r="AD87">
        <v>435.15</v>
      </c>
      <c r="AE87">
        <v>76.39</v>
      </c>
      <c r="AF87">
        <v>25.05</v>
      </c>
      <c r="AG87">
        <v>102.5</v>
      </c>
      <c r="AH87">
        <v>49.8</v>
      </c>
      <c r="AI87">
        <v>33.840000000000003</v>
      </c>
      <c r="AJ87">
        <v>12.38</v>
      </c>
      <c r="AK87">
        <v>0</v>
      </c>
      <c r="AL87">
        <v>0</v>
      </c>
      <c r="AM87">
        <v>24.9</v>
      </c>
      <c r="AN87">
        <v>96.7</v>
      </c>
      <c r="AO87">
        <v>145.05000000000001</v>
      </c>
      <c r="AP87">
        <v>77.36</v>
      </c>
      <c r="AQ87">
        <v>14.5</v>
      </c>
      <c r="AR87">
        <v>38.68</v>
      </c>
      <c r="AS87">
        <v>0</v>
      </c>
      <c r="AT87">
        <v>0</v>
      </c>
      <c r="AU87">
        <v>0</v>
      </c>
      <c r="AV87">
        <v>14.5</v>
      </c>
      <c r="AW87">
        <v>0</v>
      </c>
      <c r="AX87">
        <v>12.09</v>
      </c>
      <c r="AY87">
        <v>30.94</v>
      </c>
      <c r="AZ87">
        <v>0.57999999999999996</v>
      </c>
      <c r="BA87">
        <v>0.97</v>
      </c>
      <c r="BB87">
        <v>0.93</v>
      </c>
      <c r="BC87">
        <v>3.87</v>
      </c>
      <c r="BD87">
        <v>0.59</v>
      </c>
      <c r="BE87">
        <v>0</v>
      </c>
      <c r="BF87">
        <v>0</v>
      </c>
      <c r="BG87">
        <v>32.880000000000003</v>
      </c>
      <c r="BH87">
        <v>5.83</v>
      </c>
      <c r="BI87">
        <v>96.7</v>
      </c>
      <c r="BJ87">
        <v>48.35</v>
      </c>
      <c r="BK87">
        <v>0.59</v>
      </c>
      <c r="BL87">
        <v>0</v>
      </c>
      <c r="BM87">
        <v>0</v>
      </c>
      <c r="BN87">
        <v>0</v>
      </c>
      <c r="BO87">
        <v>0</v>
      </c>
    </row>
    <row r="88" spans="7:67">
      <c r="G88" t="s">
        <v>130</v>
      </c>
      <c r="H88" s="115">
        <v>1063.3399999999999</v>
      </c>
      <c r="I88" s="88">
        <v>158.1</v>
      </c>
      <c r="J88" s="88">
        <v>151.47</v>
      </c>
      <c r="K88" s="88">
        <v>32.880000000000003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24.9</v>
      </c>
      <c r="AC88">
        <v>0</v>
      </c>
      <c r="AD88">
        <v>435.15</v>
      </c>
      <c r="AE88">
        <v>76.39</v>
      </c>
      <c r="AF88">
        <v>25.05</v>
      </c>
      <c r="AG88">
        <v>102.5</v>
      </c>
      <c r="AH88">
        <v>49.8</v>
      </c>
      <c r="AI88">
        <v>33.840000000000003</v>
      </c>
      <c r="AJ88">
        <v>12.38</v>
      </c>
      <c r="AK88">
        <v>0</v>
      </c>
      <c r="AL88">
        <v>0</v>
      </c>
      <c r="AM88">
        <v>24.9</v>
      </c>
      <c r="AN88">
        <v>96.7</v>
      </c>
      <c r="AO88">
        <v>145.05000000000001</v>
      </c>
      <c r="AP88">
        <v>77.36</v>
      </c>
      <c r="AQ88">
        <v>14.5</v>
      </c>
      <c r="AR88">
        <v>38.68</v>
      </c>
      <c r="AS88">
        <v>0</v>
      </c>
      <c r="AT88">
        <v>0</v>
      </c>
      <c r="AU88">
        <v>0</v>
      </c>
      <c r="AV88">
        <v>14.5</v>
      </c>
      <c r="AW88">
        <v>0</v>
      </c>
      <c r="AX88">
        <v>12.09</v>
      </c>
      <c r="AY88">
        <v>30.94</v>
      </c>
      <c r="AZ88">
        <v>0.57999999999999996</v>
      </c>
      <c r="BA88">
        <v>0.97</v>
      </c>
      <c r="BB88">
        <v>0.93</v>
      </c>
      <c r="BC88">
        <v>3.87</v>
      </c>
      <c r="BD88">
        <v>0.59</v>
      </c>
      <c r="BE88">
        <v>0</v>
      </c>
      <c r="BF88">
        <v>0</v>
      </c>
      <c r="BG88">
        <v>32.880000000000003</v>
      </c>
      <c r="BH88">
        <v>5.83</v>
      </c>
      <c r="BI88">
        <v>96.7</v>
      </c>
      <c r="BJ88">
        <v>48.35</v>
      </c>
      <c r="BK88">
        <v>0.59</v>
      </c>
      <c r="BL88">
        <v>0</v>
      </c>
      <c r="BM88">
        <v>0</v>
      </c>
      <c r="BN88">
        <v>0</v>
      </c>
      <c r="BO88">
        <v>0</v>
      </c>
    </row>
    <row r="89" spans="7:67">
      <c r="G89" t="s">
        <v>131</v>
      </c>
      <c r="H89" s="115">
        <v>1063.3399999999999</v>
      </c>
      <c r="I89" s="88">
        <v>158.1</v>
      </c>
      <c r="J89" s="88">
        <v>151.47</v>
      </c>
      <c r="K89" s="88">
        <v>32.880000000000003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24.9</v>
      </c>
      <c r="AC89">
        <v>0</v>
      </c>
      <c r="AD89">
        <v>435.15</v>
      </c>
      <c r="AE89">
        <v>76.39</v>
      </c>
      <c r="AF89">
        <v>25.05</v>
      </c>
      <c r="AG89">
        <v>102.5</v>
      </c>
      <c r="AH89">
        <v>49.8</v>
      </c>
      <c r="AI89">
        <v>33.840000000000003</v>
      </c>
      <c r="AJ89">
        <v>12.38</v>
      </c>
      <c r="AK89">
        <v>0</v>
      </c>
      <c r="AL89">
        <v>0</v>
      </c>
      <c r="AM89">
        <v>24.9</v>
      </c>
      <c r="AN89">
        <v>96.7</v>
      </c>
      <c r="AO89">
        <v>145.05000000000001</v>
      </c>
      <c r="AP89">
        <v>77.36</v>
      </c>
      <c r="AQ89">
        <v>14.5</v>
      </c>
      <c r="AR89">
        <v>38.68</v>
      </c>
      <c r="AS89">
        <v>0</v>
      </c>
      <c r="AT89">
        <v>0</v>
      </c>
      <c r="AU89">
        <v>0</v>
      </c>
      <c r="AV89">
        <v>14.5</v>
      </c>
      <c r="AW89">
        <v>0</v>
      </c>
      <c r="AX89">
        <v>12.09</v>
      </c>
      <c r="AY89">
        <v>30.94</v>
      </c>
      <c r="AZ89">
        <v>0.57999999999999996</v>
      </c>
      <c r="BA89">
        <v>0.97</v>
      </c>
      <c r="BB89">
        <v>0.93</v>
      </c>
      <c r="BC89">
        <v>3.87</v>
      </c>
      <c r="BD89">
        <v>0.59</v>
      </c>
      <c r="BE89">
        <v>0</v>
      </c>
      <c r="BF89">
        <v>0</v>
      </c>
      <c r="BG89">
        <v>32.880000000000003</v>
      </c>
      <c r="BH89">
        <v>5.83</v>
      </c>
      <c r="BI89">
        <v>96.7</v>
      </c>
      <c r="BJ89">
        <v>48.35</v>
      </c>
      <c r="BK89">
        <v>0.59</v>
      </c>
      <c r="BL89">
        <v>0</v>
      </c>
      <c r="BM89">
        <v>0</v>
      </c>
      <c r="BN89">
        <v>0</v>
      </c>
      <c r="BO89">
        <v>0</v>
      </c>
    </row>
    <row r="90" spans="7:67">
      <c r="G90" t="s">
        <v>132</v>
      </c>
      <c r="H90" s="115">
        <v>1063.3399999999999</v>
      </c>
      <c r="I90" s="88">
        <v>158.1</v>
      </c>
      <c r="J90" s="88">
        <v>151.47</v>
      </c>
      <c r="K90" s="88">
        <v>32.880000000000003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24.9</v>
      </c>
      <c r="AC90">
        <v>0</v>
      </c>
      <c r="AD90">
        <v>435.15</v>
      </c>
      <c r="AE90">
        <v>76.39</v>
      </c>
      <c r="AF90">
        <v>25.05</v>
      </c>
      <c r="AG90">
        <v>102.5</v>
      </c>
      <c r="AH90">
        <v>49.8</v>
      </c>
      <c r="AI90">
        <v>33.840000000000003</v>
      </c>
      <c r="AJ90">
        <v>12.38</v>
      </c>
      <c r="AK90">
        <v>0</v>
      </c>
      <c r="AL90">
        <v>0</v>
      </c>
      <c r="AM90">
        <v>24.9</v>
      </c>
      <c r="AN90">
        <v>96.7</v>
      </c>
      <c r="AO90">
        <v>145.05000000000001</v>
      </c>
      <c r="AP90">
        <v>77.36</v>
      </c>
      <c r="AQ90">
        <v>14.5</v>
      </c>
      <c r="AR90">
        <v>38.68</v>
      </c>
      <c r="AS90">
        <v>0</v>
      </c>
      <c r="AT90">
        <v>0</v>
      </c>
      <c r="AU90">
        <v>0</v>
      </c>
      <c r="AV90">
        <v>14.5</v>
      </c>
      <c r="AW90">
        <v>0</v>
      </c>
      <c r="AX90">
        <v>12.09</v>
      </c>
      <c r="AY90">
        <v>30.94</v>
      </c>
      <c r="AZ90">
        <v>0.57999999999999996</v>
      </c>
      <c r="BA90">
        <v>0.97</v>
      </c>
      <c r="BB90">
        <v>0.93</v>
      </c>
      <c r="BC90">
        <v>3.87</v>
      </c>
      <c r="BD90">
        <v>0.59</v>
      </c>
      <c r="BE90">
        <v>0</v>
      </c>
      <c r="BF90">
        <v>0</v>
      </c>
      <c r="BG90">
        <v>32.880000000000003</v>
      </c>
      <c r="BH90">
        <v>5.83</v>
      </c>
      <c r="BI90">
        <v>96.7</v>
      </c>
      <c r="BJ90">
        <v>48.35</v>
      </c>
      <c r="BK90">
        <v>0.59</v>
      </c>
      <c r="BL90">
        <v>0</v>
      </c>
      <c r="BM90">
        <v>0</v>
      </c>
      <c r="BN90">
        <v>0</v>
      </c>
      <c r="BO90">
        <v>0</v>
      </c>
    </row>
    <row r="91" spans="7:67">
      <c r="G91" t="s">
        <v>133</v>
      </c>
      <c r="H91" s="115">
        <v>1184.45</v>
      </c>
      <c r="I91" s="88">
        <v>231.36</v>
      </c>
      <c r="J91" s="88">
        <v>151.65</v>
      </c>
      <c r="K91" s="88">
        <v>32.880000000000003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24.9</v>
      </c>
      <c r="AC91">
        <v>72.52</v>
      </c>
      <c r="AD91">
        <v>429.35</v>
      </c>
      <c r="AE91">
        <v>76.39</v>
      </c>
      <c r="AF91">
        <v>25.05</v>
      </c>
      <c r="AG91">
        <v>102.5</v>
      </c>
      <c r="AH91">
        <v>49.8</v>
      </c>
      <c r="AI91">
        <v>33.840000000000003</v>
      </c>
      <c r="AJ91">
        <v>12.38</v>
      </c>
      <c r="AK91">
        <v>0</v>
      </c>
      <c r="AL91">
        <v>54.39</v>
      </c>
      <c r="AM91">
        <v>24.9</v>
      </c>
      <c r="AN91">
        <v>96.7</v>
      </c>
      <c r="AO91">
        <v>145.05000000000001</v>
      </c>
      <c r="AP91">
        <v>88</v>
      </c>
      <c r="AQ91">
        <v>14.5</v>
      </c>
      <c r="AR91">
        <v>24.18</v>
      </c>
      <c r="AS91">
        <v>18.13</v>
      </c>
      <c r="AT91">
        <v>34.81</v>
      </c>
      <c r="AU91">
        <v>0</v>
      </c>
      <c r="AV91">
        <v>14.5</v>
      </c>
      <c r="AW91">
        <v>24.18</v>
      </c>
      <c r="AX91">
        <v>12.09</v>
      </c>
      <c r="AY91">
        <v>30.94</v>
      </c>
      <c r="AZ91">
        <v>0.57999999999999996</v>
      </c>
      <c r="BA91">
        <v>0.97</v>
      </c>
      <c r="BB91">
        <v>0.93</v>
      </c>
      <c r="BC91">
        <v>3.87</v>
      </c>
      <c r="BD91">
        <v>0.59</v>
      </c>
      <c r="BE91">
        <v>0</v>
      </c>
      <c r="BF91">
        <v>0</v>
      </c>
      <c r="BG91">
        <v>32.880000000000003</v>
      </c>
      <c r="BH91">
        <v>6.01</v>
      </c>
      <c r="BI91">
        <v>96.7</v>
      </c>
      <c r="BJ91">
        <v>48.35</v>
      </c>
      <c r="BK91">
        <v>0.59</v>
      </c>
      <c r="BL91">
        <v>0</v>
      </c>
      <c r="BM91">
        <v>0</v>
      </c>
      <c r="BN91">
        <v>0</v>
      </c>
      <c r="BO91">
        <v>0</v>
      </c>
    </row>
    <row r="92" spans="7:67">
      <c r="G92" t="s">
        <v>134</v>
      </c>
      <c r="H92" s="115">
        <v>1184.45</v>
      </c>
      <c r="I92" s="88">
        <v>231.36</v>
      </c>
      <c r="J92" s="88">
        <v>151.65</v>
      </c>
      <c r="K92" s="88">
        <v>32.880000000000003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24.9</v>
      </c>
      <c r="AC92">
        <v>72.52</v>
      </c>
      <c r="AD92">
        <v>429.35</v>
      </c>
      <c r="AE92">
        <v>76.39</v>
      </c>
      <c r="AF92">
        <v>25.05</v>
      </c>
      <c r="AG92">
        <v>102.5</v>
      </c>
      <c r="AH92">
        <v>49.8</v>
      </c>
      <c r="AI92">
        <v>33.840000000000003</v>
      </c>
      <c r="AJ92">
        <v>12.38</v>
      </c>
      <c r="AK92">
        <v>0</v>
      </c>
      <c r="AL92">
        <v>54.39</v>
      </c>
      <c r="AM92">
        <v>24.9</v>
      </c>
      <c r="AN92">
        <v>96.7</v>
      </c>
      <c r="AO92">
        <v>145.05000000000001</v>
      </c>
      <c r="AP92">
        <v>88</v>
      </c>
      <c r="AQ92">
        <v>14.5</v>
      </c>
      <c r="AR92">
        <v>24.18</v>
      </c>
      <c r="AS92">
        <v>18.13</v>
      </c>
      <c r="AT92">
        <v>34.81</v>
      </c>
      <c r="AU92">
        <v>0</v>
      </c>
      <c r="AV92">
        <v>14.5</v>
      </c>
      <c r="AW92">
        <v>24.18</v>
      </c>
      <c r="AX92">
        <v>12.09</v>
      </c>
      <c r="AY92">
        <v>30.94</v>
      </c>
      <c r="AZ92">
        <v>0.57999999999999996</v>
      </c>
      <c r="BA92">
        <v>0.97</v>
      </c>
      <c r="BB92">
        <v>0.93</v>
      </c>
      <c r="BC92">
        <v>3.87</v>
      </c>
      <c r="BD92">
        <v>0.59</v>
      </c>
      <c r="BE92">
        <v>0</v>
      </c>
      <c r="BF92">
        <v>0</v>
      </c>
      <c r="BG92">
        <v>32.880000000000003</v>
      </c>
      <c r="BH92">
        <v>6.01</v>
      </c>
      <c r="BI92">
        <v>96.7</v>
      </c>
      <c r="BJ92">
        <v>48.35</v>
      </c>
      <c r="BK92">
        <v>0.59</v>
      </c>
      <c r="BL92">
        <v>0</v>
      </c>
      <c r="BM92">
        <v>0</v>
      </c>
      <c r="BN92">
        <v>0</v>
      </c>
      <c r="BO92">
        <v>0</v>
      </c>
    </row>
    <row r="93" spans="7:67">
      <c r="G93" t="s">
        <v>135</v>
      </c>
      <c r="H93" s="115">
        <v>1184.45</v>
      </c>
      <c r="I93" s="88">
        <v>231.36</v>
      </c>
      <c r="J93" s="88">
        <v>151.65</v>
      </c>
      <c r="K93" s="88">
        <v>32.880000000000003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24.9</v>
      </c>
      <c r="AC93">
        <v>72.52</v>
      </c>
      <c r="AD93">
        <v>429.35</v>
      </c>
      <c r="AE93">
        <v>76.39</v>
      </c>
      <c r="AF93">
        <v>25.05</v>
      </c>
      <c r="AG93">
        <v>102.5</v>
      </c>
      <c r="AH93">
        <v>49.8</v>
      </c>
      <c r="AI93">
        <v>33.840000000000003</v>
      </c>
      <c r="AJ93">
        <v>12.38</v>
      </c>
      <c r="AK93">
        <v>0</v>
      </c>
      <c r="AL93">
        <v>54.39</v>
      </c>
      <c r="AM93">
        <v>24.9</v>
      </c>
      <c r="AN93">
        <v>96.7</v>
      </c>
      <c r="AO93">
        <v>145.05000000000001</v>
      </c>
      <c r="AP93">
        <v>88</v>
      </c>
      <c r="AQ93">
        <v>14.5</v>
      </c>
      <c r="AR93">
        <v>24.18</v>
      </c>
      <c r="AS93">
        <v>18.13</v>
      </c>
      <c r="AT93">
        <v>34.81</v>
      </c>
      <c r="AU93">
        <v>0</v>
      </c>
      <c r="AV93">
        <v>14.5</v>
      </c>
      <c r="AW93">
        <v>24.18</v>
      </c>
      <c r="AX93">
        <v>12.09</v>
      </c>
      <c r="AY93">
        <v>30.94</v>
      </c>
      <c r="AZ93">
        <v>0.57999999999999996</v>
      </c>
      <c r="BA93">
        <v>0.97</v>
      </c>
      <c r="BB93">
        <v>0.93</v>
      </c>
      <c r="BC93">
        <v>3.87</v>
      </c>
      <c r="BD93">
        <v>0.59</v>
      </c>
      <c r="BE93">
        <v>0</v>
      </c>
      <c r="BF93">
        <v>0</v>
      </c>
      <c r="BG93">
        <v>32.880000000000003</v>
      </c>
      <c r="BH93">
        <v>6.01</v>
      </c>
      <c r="BI93">
        <v>96.7</v>
      </c>
      <c r="BJ93">
        <v>48.35</v>
      </c>
      <c r="BK93">
        <v>0.59</v>
      </c>
      <c r="BL93">
        <v>0</v>
      </c>
      <c r="BM93">
        <v>0</v>
      </c>
      <c r="BN93">
        <v>0</v>
      </c>
      <c r="BO93">
        <v>0</v>
      </c>
    </row>
    <row r="94" spans="7:67">
      <c r="G94" t="s">
        <v>136</v>
      </c>
      <c r="H94" s="115">
        <v>1184.45</v>
      </c>
      <c r="I94" s="88">
        <v>231.36</v>
      </c>
      <c r="J94" s="88">
        <v>151.65</v>
      </c>
      <c r="K94" s="88">
        <v>32.880000000000003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24.9</v>
      </c>
      <c r="AC94">
        <v>72.52</v>
      </c>
      <c r="AD94">
        <v>429.35</v>
      </c>
      <c r="AE94">
        <v>76.39</v>
      </c>
      <c r="AF94">
        <v>25.05</v>
      </c>
      <c r="AG94">
        <v>102.5</v>
      </c>
      <c r="AH94">
        <v>49.8</v>
      </c>
      <c r="AI94">
        <v>33.840000000000003</v>
      </c>
      <c r="AJ94">
        <v>12.38</v>
      </c>
      <c r="AK94">
        <v>0</v>
      </c>
      <c r="AL94">
        <v>54.39</v>
      </c>
      <c r="AM94">
        <v>24.9</v>
      </c>
      <c r="AN94">
        <v>96.7</v>
      </c>
      <c r="AO94">
        <v>145.05000000000001</v>
      </c>
      <c r="AP94">
        <v>88</v>
      </c>
      <c r="AQ94">
        <v>14.5</v>
      </c>
      <c r="AR94">
        <v>24.18</v>
      </c>
      <c r="AS94">
        <v>18.13</v>
      </c>
      <c r="AT94">
        <v>34.81</v>
      </c>
      <c r="AU94">
        <v>0</v>
      </c>
      <c r="AV94">
        <v>14.5</v>
      </c>
      <c r="AW94">
        <v>24.18</v>
      </c>
      <c r="AX94">
        <v>12.09</v>
      </c>
      <c r="AY94">
        <v>30.94</v>
      </c>
      <c r="AZ94">
        <v>0.57999999999999996</v>
      </c>
      <c r="BA94">
        <v>0.97</v>
      </c>
      <c r="BB94">
        <v>0.93</v>
      </c>
      <c r="BC94">
        <v>3.87</v>
      </c>
      <c r="BD94">
        <v>0.59</v>
      </c>
      <c r="BE94">
        <v>0</v>
      </c>
      <c r="BF94">
        <v>0</v>
      </c>
      <c r="BG94">
        <v>32.880000000000003</v>
      </c>
      <c r="BH94">
        <v>6.01</v>
      </c>
      <c r="BI94">
        <v>96.7</v>
      </c>
      <c r="BJ94">
        <v>48.35</v>
      </c>
      <c r="BK94">
        <v>0.59</v>
      </c>
      <c r="BL94">
        <v>0</v>
      </c>
      <c r="BM94">
        <v>0</v>
      </c>
      <c r="BN94">
        <v>0</v>
      </c>
      <c r="BO94">
        <v>0</v>
      </c>
    </row>
    <row r="95" spans="7:67">
      <c r="G95" t="s">
        <v>137</v>
      </c>
      <c r="H95" s="115">
        <v>1432.0000000000002</v>
      </c>
      <c r="I95" s="88">
        <v>231.18</v>
      </c>
      <c r="J95" s="88">
        <v>151.84</v>
      </c>
      <c r="K95" s="88">
        <v>32.880000000000003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24.9</v>
      </c>
      <c r="AC95">
        <v>72.52</v>
      </c>
      <c r="AD95">
        <v>676.9</v>
      </c>
      <c r="AE95">
        <v>76.39</v>
      </c>
      <c r="AF95">
        <v>25.05</v>
      </c>
      <c r="AG95">
        <v>102.5</v>
      </c>
      <c r="AH95">
        <v>49.8</v>
      </c>
      <c r="AI95">
        <v>33.840000000000003</v>
      </c>
      <c r="AJ95">
        <v>12.38</v>
      </c>
      <c r="AK95">
        <v>0</v>
      </c>
      <c r="AL95">
        <v>54.39</v>
      </c>
      <c r="AM95">
        <v>24.9</v>
      </c>
      <c r="AN95">
        <v>96.7</v>
      </c>
      <c r="AO95">
        <v>145.05000000000001</v>
      </c>
      <c r="AP95">
        <v>88</v>
      </c>
      <c r="AQ95">
        <v>14.5</v>
      </c>
      <c r="AR95">
        <v>24.18</v>
      </c>
      <c r="AS95">
        <v>18.13</v>
      </c>
      <c r="AT95">
        <v>34.81</v>
      </c>
      <c r="AU95">
        <v>0</v>
      </c>
      <c r="AV95">
        <v>14.5</v>
      </c>
      <c r="AW95">
        <v>24.18</v>
      </c>
      <c r="AX95">
        <v>12.09</v>
      </c>
      <c r="AY95">
        <v>30.94</v>
      </c>
      <c r="AZ95">
        <v>0.57999999999999996</v>
      </c>
      <c r="BA95">
        <v>0.97</v>
      </c>
      <c r="BB95">
        <v>0.93</v>
      </c>
      <c r="BC95">
        <v>3.87</v>
      </c>
      <c r="BD95">
        <v>0.59</v>
      </c>
      <c r="BE95">
        <v>0</v>
      </c>
      <c r="BF95">
        <v>0</v>
      </c>
      <c r="BG95">
        <v>32.880000000000003</v>
      </c>
      <c r="BH95">
        <v>6.2</v>
      </c>
      <c r="BI95">
        <v>96.7</v>
      </c>
      <c r="BJ95">
        <v>48.35</v>
      </c>
      <c r="BK95">
        <v>0.59</v>
      </c>
      <c r="BL95">
        <v>0</v>
      </c>
      <c r="BM95">
        <v>0</v>
      </c>
      <c r="BN95">
        <v>0</v>
      </c>
      <c r="BO95">
        <v>0</v>
      </c>
    </row>
    <row r="96" spans="7:67">
      <c r="G96" t="s">
        <v>138</v>
      </c>
      <c r="H96" s="115">
        <v>1432.0000000000002</v>
      </c>
      <c r="I96" s="88">
        <v>231.18</v>
      </c>
      <c r="J96" s="88">
        <v>151.84</v>
      </c>
      <c r="K96" s="88">
        <v>32.880000000000003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24.9</v>
      </c>
      <c r="AC96">
        <v>72.52</v>
      </c>
      <c r="AD96">
        <v>676.9</v>
      </c>
      <c r="AE96">
        <v>76.39</v>
      </c>
      <c r="AF96">
        <v>25.05</v>
      </c>
      <c r="AG96">
        <v>102.5</v>
      </c>
      <c r="AH96">
        <v>49.8</v>
      </c>
      <c r="AI96">
        <v>33.840000000000003</v>
      </c>
      <c r="AJ96">
        <v>12.38</v>
      </c>
      <c r="AK96">
        <v>0</v>
      </c>
      <c r="AL96">
        <v>54.39</v>
      </c>
      <c r="AM96">
        <v>24.9</v>
      </c>
      <c r="AN96">
        <v>96.7</v>
      </c>
      <c r="AO96">
        <v>145.05000000000001</v>
      </c>
      <c r="AP96">
        <v>88</v>
      </c>
      <c r="AQ96">
        <v>14.5</v>
      </c>
      <c r="AR96">
        <v>24.18</v>
      </c>
      <c r="AS96">
        <v>18.13</v>
      </c>
      <c r="AT96">
        <v>34.81</v>
      </c>
      <c r="AU96">
        <v>0</v>
      </c>
      <c r="AV96">
        <v>14.5</v>
      </c>
      <c r="AW96">
        <v>24.18</v>
      </c>
      <c r="AX96">
        <v>12.09</v>
      </c>
      <c r="AY96">
        <v>30.94</v>
      </c>
      <c r="AZ96">
        <v>0.57999999999999996</v>
      </c>
      <c r="BA96">
        <v>0.97</v>
      </c>
      <c r="BB96">
        <v>0.93</v>
      </c>
      <c r="BC96">
        <v>3.87</v>
      </c>
      <c r="BD96">
        <v>0.59</v>
      </c>
      <c r="BE96">
        <v>0</v>
      </c>
      <c r="BF96">
        <v>0</v>
      </c>
      <c r="BG96">
        <v>32.880000000000003</v>
      </c>
      <c r="BH96">
        <v>6.2</v>
      </c>
      <c r="BI96">
        <v>96.7</v>
      </c>
      <c r="BJ96">
        <v>48.35</v>
      </c>
      <c r="BK96">
        <v>0.59</v>
      </c>
      <c r="BL96">
        <v>0</v>
      </c>
      <c r="BM96">
        <v>0</v>
      </c>
      <c r="BN96">
        <v>0</v>
      </c>
      <c r="BO96">
        <v>0</v>
      </c>
    </row>
    <row r="97" spans="1:133">
      <c r="G97" t="s">
        <v>139</v>
      </c>
      <c r="H97" s="115">
        <v>1432.0000000000002</v>
      </c>
      <c r="I97" s="88">
        <v>231.18</v>
      </c>
      <c r="J97" s="88">
        <v>151.84</v>
      </c>
      <c r="K97" s="88">
        <v>32.880000000000003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24.9</v>
      </c>
      <c r="AC97">
        <v>72.52</v>
      </c>
      <c r="AD97">
        <v>676.9</v>
      </c>
      <c r="AE97">
        <v>76.39</v>
      </c>
      <c r="AF97">
        <v>25.05</v>
      </c>
      <c r="AG97">
        <v>102.5</v>
      </c>
      <c r="AH97">
        <v>49.8</v>
      </c>
      <c r="AI97">
        <v>33.840000000000003</v>
      </c>
      <c r="AJ97">
        <v>12.38</v>
      </c>
      <c r="AK97">
        <v>0</v>
      </c>
      <c r="AL97">
        <v>54.39</v>
      </c>
      <c r="AM97">
        <v>24.9</v>
      </c>
      <c r="AN97">
        <v>96.7</v>
      </c>
      <c r="AO97">
        <v>145.05000000000001</v>
      </c>
      <c r="AP97">
        <v>88</v>
      </c>
      <c r="AQ97">
        <v>14.5</v>
      </c>
      <c r="AR97">
        <v>24.18</v>
      </c>
      <c r="AS97">
        <v>18.13</v>
      </c>
      <c r="AT97">
        <v>34.81</v>
      </c>
      <c r="AU97">
        <v>0</v>
      </c>
      <c r="AV97">
        <v>14.5</v>
      </c>
      <c r="AW97">
        <v>24.18</v>
      </c>
      <c r="AX97">
        <v>12.09</v>
      </c>
      <c r="AY97">
        <v>30.94</v>
      </c>
      <c r="AZ97">
        <v>0.57999999999999996</v>
      </c>
      <c r="BA97">
        <v>0.97</v>
      </c>
      <c r="BB97">
        <v>0.93</v>
      </c>
      <c r="BC97">
        <v>3.87</v>
      </c>
      <c r="BD97">
        <v>0.59</v>
      </c>
      <c r="BE97">
        <v>0</v>
      </c>
      <c r="BF97">
        <v>0</v>
      </c>
      <c r="BG97">
        <v>32.880000000000003</v>
      </c>
      <c r="BH97">
        <v>6.2</v>
      </c>
      <c r="BI97">
        <v>96.7</v>
      </c>
      <c r="BJ97">
        <v>48.35</v>
      </c>
      <c r="BK97">
        <v>0.59</v>
      </c>
      <c r="BL97">
        <v>0</v>
      </c>
      <c r="BM97">
        <v>0</v>
      </c>
      <c r="BN97">
        <v>0</v>
      </c>
      <c r="BO97">
        <v>0</v>
      </c>
    </row>
    <row r="98" spans="1:133">
      <c r="G98" t="s">
        <v>140</v>
      </c>
      <c r="H98" s="115">
        <v>1432.0000000000002</v>
      </c>
      <c r="I98" s="88">
        <v>231.18</v>
      </c>
      <c r="J98" s="88">
        <v>151.84</v>
      </c>
      <c r="K98" s="88">
        <v>32.880000000000003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24.9</v>
      </c>
      <c r="AC98">
        <v>72.52</v>
      </c>
      <c r="AD98">
        <v>676.9</v>
      </c>
      <c r="AE98">
        <v>76.39</v>
      </c>
      <c r="AF98">
        <v>25.05</v>
      </c>
      <c r="AG98">
        <v>102.5</v>
      </c>
      <c r="AH98">
        <v>49.8</v>
      </c>
      <c r="AI98">
        <v>33.840000000000003</v>
      </c>
      <c r="AJ98">
        <v>12.38</v>
      </c>
      <c r="AK98">
        <v>0</v>
      </c>
      <c r="AL98">
        <v>54.39</v>
      </c>
      <c r="AM98">
        <v>24.9</v>
      </c>
      <c r="AN98">
        <v>96.7</v>
      </c>
      <c r="AO98">
        <v>145.05000000000001</v>
      </c>
      <c r="AP98">
        <v>88</v>
      </c>
      <c r="AQ98">
        <v>14.5</v>
      </c>
      <c r="AR98">
        <v>24.18</v>
      </c>
      <c r="AS98">
        <v>18.13</v>
      </c>
      <c r="AT98">
        <v>34.81</v>
      </c>
      <c r="AU98">
        <v>0</v>
      </c>
      <c r="AV98">
        <v>14.5</v>
      </c>
      <c r="AW98">
        <v>24.18</v>
      </c>
      <c r="AX98">
        <v>12.09</v>
      </c>
      <c r="AY98">
        <v>30.94</v>
      </c>
      <c r="AZ98">
        <v>0.57999999999999996</v>
      </c>
      <c r="BA98">
        <v>0.97</v>
      </c>
      <c r="BB98">
        <v>0.93</v>
      </c>
      <c r="BC98">
        <v>3.87</v>
      </c>
      <c r="BD98">
        <v>0.59</v>
      </c>
      <c r="BE98">
        <v>0</v>
      </c>
      <c r="BF98">
        <v>0</v>
      </c>
      <c r="BG98">
        <v>32.880000000000003</v>
      </c>
      <c r="BH98">
        <v>6.2</v>
      </c>
      <c r="BI98">
        <v>96.7</v>
      </c>
      <c r="BJ98">
        <v>48.35</v>
      </c>
      <c r="BK98">
        <v>0.59</v>
      </c>
      <c r="BL98">
        <v>0</v>
      </c>
      <c r="BM98">
        <v>0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17.340164999999999</v>
      </c>
      <c r="I99" s="111">
        <f t="shared" ref="I99:BU99" si="1">SUM(I3:I98)/4000</f>
        <v>3.1492275000000016</v>
      </c>
      <c r="J99" s="111">
        <f t="shared" si="1"/>
        <v>3.633030000000002</v>
      </c>
      <c r="K99" s="111">
        <f t="shared" si="1"/>
        <v>0.87154250000000022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0.14939999999999995</v>
      </c>
      <c r="AC99">
        <f t="shared" si="1"/>
        <v>0.58016000000000001</v>
      </c>
      <c r="AD99">
        <f t="shared" si="1"/>
        <v>3.6712199999999986</v>
      </c>
      <c r="AE99">
        <f t="shared" si="1"/>
        <v>1.3808400000000005</v>
      </c>
      <c r="AF99">
        <f t="shared" si="1"/>
        <v>0.22544999999999987</v>
      </c>
      <c r="AG99">
        <f t="shared" si="1"/>
        <v>1.3325</v>
      </c>
      <c r="AH99">
        <f t="shared" si="1"/>
        <v>1.195200000000002</v>
      </c>
      <c r="AI99">
        <f t="shared" si="1"/>
        <v>0.81216000000000088</v>
      </c>
      <c r="AJ99">
        <f t="shared" si="1"/>
        <v>0.29712000000000027</v>
      </c>
      <c r="AK99">
        <f t="shared" si="1"/>
        <v>7.4760000000000021E-2</v>
      </c>
      <c r="AL99">
        <f t="shared" si="1"/>
        <v>0.43512000000000028</v>
      </c>
      <c r="AM99">
        <f t="shared" si="1"/>
        <v>0.22409999999999988</v>
      </c>
      <c r="AN99">
        <f t="shared" si="1"/>
        <v>2.3207999999999993</v>
      </c>
      <c r="AO99">
        <f t="shared" si="1"/>
        <v>3.4811999999999945</v>
      </c>
      <c r="AP99">
        <f t="shared" si="1"/>
        <v>0.64982999999999991</v>
      </c>
      <c r="AQ99">
        <f t="shared" si="1"/>
        <v>0.34799999999999998</v>
      </c>
      <c r="AR99">
        <f t="shared" si="1"/>
        <v>0.71433249999999981</v>
      </c>
      <c r="AS99">
        <f t="shared" si="1"/>
        <v>0.14504</v>
      </c>
      <c r="AT99">
        <f t="shared" si="1"/>
        <v>0.34036999999999984</v>
      </c>
      <c r="AU99">
        <f t="shared" si="1"/>
        <v>0</v>
      </c>
      <c r="AV99">
        <f t="shared" si="1"/>
        <v>0.1305</v>
      </c>
      <c r="AW99">
        <f t="shared" si="1"/>
        <v>0.19343999999999989</v>
      </c>
      <c r="AX99">
        <f t="shared" si="1"/>
        <v>0.29015999999999997</v>
      </c>
      <c r="AY99">
        <f t="shared" si="1"/>
        <v>0.73778000000000021</v>
      </c>
      <c r="AZ99">
        <f t="shared" si="1"/>
        <v>1.3469999999999973E-2</v>
      </c>
      <c r="BA99">
        <f t="shared" si="1"/>
        <v>2.3279999999999981E-2</v>
      </c>
      <c r="BB99">
        <f t="shared" si="1"/>
        <v>2.2800000000000015E-2</v>
      </c>
      <c r="BC99">
        <f t="shared" si="1"/>
        <v>9.2880000000000087E-2</v>
      </c>
      <c r="BD99">
        <f t="shared" si="1"/>
        <v>1.4160000000000034E-2</v>
      </c>
      <c r="BE99">
        <f t="shared" si="1"/>
        <v>0.23208000000000009</v>
      </c>
      <c r="BF99">
        <f t="shared" si="1"/>
        <v>7.7599999999999961E-3</v>
      </c>
      <c r="BG99">
        <f t="shared" si="1"/>
        <v>0.26447499999999996</v>
      </c>
      <c r="BH99">
        <f t="shared" si="1"/>
        <v>0.13766999999999996</v>
      </c>
      <c r="BI99">
        <f t="shared" si="1"/>
        <v>2.3207999999999993</v>
      </c>
      <c r="BJ99">
        <f t="shared" si="1"/>
        <v>1.1603999999999997</v>
      </c>
      <c r="BK99">
        <f t="shared" si="1"/>
        <v>1.302000000000003E-2</v>
      </c>
      <c r="BL99">
        <f t="shared" si="1"/>
        <v>0.28542499999999998</v>
      </c>
      <c r="BM99">
        <f t="shared" si="1"/>
        <v>0.19338999999999995</v>
      </c>
      <c r="BN99">
        <f t="shared" si="1"/>
        <v>0.12232499999999999</v>
      </c>
      <c r="BO99">
        <f t="shared" si="1"/>
        <v>0.36722749999999998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2022-06-02T09:37:59Z</dcterms:modified>
</cp:coreProperties>
</file>